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pc\Box\Internal database folder\4 - Fossil gas DB\1 - Manual and Gas DB\1 - Gas DB\1 - Realeased versions\v1.1\"/>
    </mc:Choice>
  </mc:AlternateContent>
  <xr:revisionPtr revIDLastSave="0" documentId="13_ncr:1_{1864B382-5522-47A4-8E52-A192F80B5EA0}" xr6:coauthVersionLast="47" xr6:coauthVersionMax="47" xr10:uidLastSave="{00000000-0000-0000-0000-000000000000}"/>
  <bookViews>
    <workbookView xWindow="-110" yWindow="-110" windowWidth="19420" windowHeight="10300" tabRatio="619" xr2:uid="{E1883648-6360-48DF-A180-4B058FB569DD}"/>
  </bookViews>
  <sheets>
    <sheet name="Readme" sheetId="2" r:id="rId1"/>
    <sheet name="Summary" sheetId="4" r:id="rId2"/>
    <sheet name="Country" sheetId="3" r:id="rId3"/>
    <sheet name="Plant" sheetId="5" r:id="rId4"/>
    <sheet name="Unit" sheetId="6" r:id="rId5"/>
    <sheet name="Version history" sheetId="7" r:id="rId6"/>
    <sheet name="Changelog" sheetId="8" r:id="rId7"/>
    <sheet name="Checks" sheetId="9" state="hidden" r:id="rId8"/>
  </sheets>
  <definedNames>
    <definedName name="_xlnm._FilterDatabase" localSheetId="6" hidden="1">Changelog!$A$1:$G$252</definedName>
    <definedName name="_xlnm._FilterDatabase" localSheetId="2" hidden="1">Country!$A$1:$F$1</definedName>
    <definedName name="_xlnm._FilterDatabase" localSheetId="4" hidden="1">Unit!$A$1:$T$1</definedName>
    <definedName name="Countries">#REF!</definedName>
    <definedName name="qry_ForHeadlineStats">#REF!</definedName>
    <definedName name="qry_plants_readout_full">#REF!</definedName>
    <definedName name="qry_plants_readout_headline">#REF!</definedName>
    <definedName name="qry_units_readout_full">#REF!</definedName>
    <definedName name="qry_units_readout_headlin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9" l="1"/>
  <c r="I8" i="9"/>
  <c r="H8" i="9"/>
  <c r="G8" i="9"/>
  <c r="F8" i="9"/>
  <c r="E8" i="9"/>
  <c r="D8" i="9"/>
  <c r="D7" i="9"/>
  <c r="C8" i="9"/>
  <c r="B7" i="9"/>
  <c r="F5" i="9"/>
  <c r="G5" i="9"/>
  <c r="H5" i="9"/>
  <c r="I5" i="9"/>
  <c r="J5" i="9"/>
  <c r="E5" i="9"/>
  <c r="F6" i="9"/>
  <c r="G6" i="9"/>
  <c r="H6" i="9"/>
  <c r="I6" i="9"/>
  <c r="J6" i="9"/>
  <c r="E6" i="9"/>
  <c r="D6" i="9"/>
  <c r="D5" i="9"/>
  <c r="C5" i="9"/>
  <c r="B5" i="9"/>
  <c r="H10" i="9" l="1"/>
  <c r="G10" i="9"/>
  <c r="F10" i="9"/>
  <c r="D12" i="9"/>
  <c r="E11" i="9"/>
  <c r="I11" i="9"/>
  <c r="C10" i="9"/>
  <c r="J11" i="9"/>
  <c r="B10" i="9"/>
  <c r="H11" i="9"/>
  <c r="D10" i="9"/>
  <c r="G11" i="9"/>
  <c r="D11" i="9"/>
  <c r="F11" i="9"/>
  <c r="J10" i="9"/>
  <c r="E10" i="9"/>
  <c r="I10" i="9"/>
</calcChain>
</file>

<file path=xl/sharedStrings.xml><?xml version="1.0" encoding="utf-8"?>
<sst xmlns="http://schemas.openxmlformats.org/spreadsheetml/2006/main" count="38265" uniqueCount="6374">
  <si>
    <t>European Gas Plant Database</t>
  </si>
  <si>
    <t>Contact: data@bff.earth</t>
  </si>
  <si>
    <t>Disclaimer: Beyond Fossil Fuels (previously Europe Beyond Coal) uses its best efforts to deliver a high quality of the Database and to verify that the data contained therein have been selected on the basis of sound judgement. It is based on all relevant data known of by the collaborators of Beyond Fossil Fuels, but may not be exhaustive and may contain errors or outdated information. Beyond Fossil Fuels makes no warranties to that effect, and shall not be liable for any damage that may result from errors or omissions in the Database.</t>
  </si>
  <si>
    <t>To report errors or updates please contact: data@bff.earth</t>
  </si>
  <si>
    <t>NOTES</t>
  </si>
  <si>
    <t>1. Scope:</t>
  </si>
  <si>
    <t xml:space="preserve">This database lists the vast majority of gas plants in all EU member states (27 states), Western Balkan states (6 states) and Moldova, Norway, Switzerland, Türkye, United Kingdom and Ukraine. Plants retired before 2023 are not listed. The database covers power plants larger than 15 MW (net) in size that provide electricity or electricity and heat (combined heat and power, 'CHP'), including power plants that are within industrial facilities. Other plants are omitted. The database only includes units fired mainly with fossil gas. </t>
  </si>
  <si>
    <t>2. Sources:</t>
  </si>
  <si>
    <t>Plants and plant parameters:</t>
  </si>
  <si>
    <t>The work of the Global Energy Monitor (https://globalenergymonitor.org/) has been used as a starting point to create this database. Beyond Fossil Fuels has checked and enhanced it using diverse types of sources, including official plant lists of government bodies, permits, company websites, company reports, news articles, and tenders.</t>
  </si>
  <si>
    <t>3. Summary sheet:</t>
  </si>
  <si>
    <t>1. "Installed" includes capacity or plants that are operating or mothballed.</t>
  </si>
  <si>
    <t>2. "Planned" includes capacity or plants that are announced and in pre-construction.</t>
  </si>
  <si>
    <t>4. Country sheet:</t>
  </si>
  <si>
    <t>1. Capacity is expressed in MW electric.</t>
  </si>
  <si>
    <t>2. "Capacity installed" includes capacity operating and mothballed.</t>
  </si>
  <si>
    <t>3. "Capacity planned" includes capacity announced and in pre-construction.</t>
  </si>
  <si>
    <t>5. Plant sheet:</t>
  </si>
  <si>
    <r>
      <t>1. Colum ("Commissioning first unit") provides the commissioning year of the oldest of the</t>
    </r>
    <r>
      <rPr>
        <sz val="11"/>
        <color theme="1"/>
        <rFont val="Aptos Narrow"/>
        <family val="2"/>
        <scheme val="minor"/>
      </rPr>
      <t xml:space="preserve"> units of the plant, "unknown"</t>
    </r>
    <r>
      <rPr>
        <sz val="11"/>
        <rFont val="Aptos Narrow"/>
        <family val="2"/>
        <scheme val="minor"/>
      </rPr>
      <t xml:space="preserve"> when the 
     year is unknown, and "not relevant" when this information is not relevant anymore because the project has been cancelled.</t>
    </r>
  </si>
  <si>
    <r>
      <t>2. Column ("(Planned) retirement last unit") only specifies a year if all remaining units of the plant have announced to retire. It 
     refers to the unit(s) that is/are the last to retire</t>
    </r>
    <r>
      <rPr>
        <sz val="11"/>
        <color theme="1"/>
        <rFont val="Aptos Narrow"/>
        <family val="2"/>
        <scheme val="minor"/>
      </rPr>
      <t xml:space="preserve">. It specifies "not planned" when the retirement of at least part of the units has 
     not been announced, and </t>
    </r>
    <r>
      <rPr>
        <sz val="11"/>
        <rFont val="Aptos Narrow"/>
        <family val="2"/>
        <scheme val="minor"/>
      </rPr>
      <t>"not relevant" when this information is not relevant anymore because the project has been
     cancelled.</t>
    </r>
  </si>
  <si>
    <t xml:space="preserve">3. Column ("Capacity installed") includes the capacity of units operating and mothballed. </t>
  </si>
  <si>
    <t>4. Column ("Capacity announced") includes the capacity of units announced and in pre-construction.</t>
  </si>
  <si>
    <t>6. Unit sheet:</t>
  </si>
  <si>
    <t>1. Column ("Commissioning year") provides the commissioning year the unit, "unknown" when the year is unknown, and "not 
    relevant" when this information is not relevant anymore because the unit has been cancelled.</t>
  </si>
  <si>
    <t>2. Column ("Retirement year/Announced retirement year") provides retirement years for units that have announced to retire. It 
     specifies "not planned" when the retirement has not been announced, and "not relevant" when this information is not relevant 
     anymore because the unit has been cancelled.</t>
  </si>
  <si>
    <t>3. Column ("Retirement announced?") specifies "yes" when a retirement has been announced. Units in countries whose 
     governments have announced a national gas phase-out but have not announced a retirement per plant are counted as "no".
     The column specifies "not relevant" when this information is not relevant anymore because the unit has been cancelled.</t>
  </si>
  <si>
    <t xml:space="preserve">4. For unit status definitions see "Status definitions" below. </t>
  </si>
  <si>
    <t xml:space="preserve">5. Column ("Capacity") provides a default value of 0 MW in case the capacity is unknown. </t>
  </si>
  <si>
    <t>5. Column ("Unit type") is defined as follows: "conventional" =&gt; focus on electricity generation, no or almost no heat
     supply; "chp" =&gt; both electricity and heat generation (heat part mostly for non-industrial purposes).</t>
  </si>
  <si>
    <t>Status definitions</t>
  </si>
  <si>
    <t>Announced</t>
  </si>
  <si>
    <t>The project has appeared in corporate or governmental planning documents, or has been been publicly reported by the project owner or utility, but has not yet moved actively forward by applying for permits or seeking land, material or financing.</t>
  </si>
  <si>
    <t>Pre-construction</t>
  </si>
  <si>
    <t>The project has actively moved forward in one or more of the following ways: applying for environmental permits, acquiring land, acquiring material, acquiring water rights, acquiring transmission arrangements or securing financing.</t>
  </si>
  <si>
    <t>Construction</t>
  </si>
  <si>
    <t>Physical construction of the unit (i.e. concrete and steel, not just a ground-breaking ceremony or early site preparation) is proceeding. This include the test phase before the commercial operation.</t>
  </si>
  <si>
    <t>Shelved</t>
  </si>
  <si>
    <t>The project has not moved forward in more than two years after the latest announcement/progress.</t>
  </si>
  <si>
    <t>Cancelled</t>
  </si>
  <si>
    <t>A cancellation announcement has been made or other factors make it impossible for the project to continue (e.g. bankruptcy).</t>
  </si>
  <si>
    <t>Operating</t>
  </si>
  <si>
    <t>Unit is in commercial operation and connected to the grid.</t>
  </si>
  <si>
    <t>Mothballed</t>
  </si>
  <si>
    <t>The plant is not in use (short stand by, or deactivated for a longer or indefinite period of time) but not dismantled, or the plant is not operating but is kept for grid reserves. The plant can potentially be turned back on.</t>
  </si>
  <si>
    <t>Retired</t>
  </si>
  <si>
    <t>Unit is shut down permanently, decommissioned, destroyed by war and in some cases already dismantled.</t>
  </si>
  <si>
    <t>Status as of 2024</t>
  </si>
  <si>
    <t>Installed</t>
  </si>
  <si>
    <t>Planned</t>
  </si>
  <si>
    <t>All Europe</t>
  </si>
  <si>
    <t>Capacity</t>
  </si>
  <si>
    <t>MW</t>
  </si>
  <si>
    <t># Plants</t>
  </si>
  <si>
    <t>No</t>
  </si>
  <si>
    <t># Units</t>
  </si>
  <si>
    <t>Country</t>
  </si>
  <si>
    <t>Capacity 
installed</t>
  </si>
  <si>
    <t>Capacity 
planned</t>
  </si>
  <si>
    <t>Capacity under construction</t>
  </si>
  <si>
    <t>Capacity 
shelved</t>
  </si>
  <si>
    <t>Capacity cancelled</t>
  </si>
  <si>
    <t>Capacity 
retired</t>
  </si>
  <si>
    <t>Albania</t>
  </si>
  <si>
    <t>Austria</t>
  </si>
  <si>
    <t>Belgium</t>
  </si>
  <si>
    <t>Bosnia &amp; Herzegovina</t>
  </si>
  <si>
    <t>Bulgaria</t>
  </si>
  <si>
    <t>Croatia</t>
  </si>
  <si>
    <t>Cyprus</t>
  </si>
  <si>
    <t>Czech Republic</t>
  </si>
  <si>
    <t>Denmark</t>
  </si>
  <si>
    <t>Estonia</t>
  </si>
  <si>
    <t>Finland</t>
  </si>
  <si>
    <t>France</t>
  </si>
  <si>
    <t>Germany</t>
  </si>
  <si>
    <t>Greece</t>
  </si>
  <si>
    <t>Hungary</t>
  </si>
  <si>
    <t>Ireland</t>
  </si>
  <si>
    <t>Italy</t>
  </si>
  <si>
    <t>Kosovo</t>
  </si>
  <si>
    <t>Latvia</t>
  </si>
  <si>
    <t>Lithuania</t>
  </si>
  <si>
    <t>Luxembourg</t>
  </si>
  <si>
    <t>Malta</t>
  </si>
  <si>
    <t>Moldova</t>
  </si>
  <si>
    <t>Montenegro</t>
  </si>
  <si>
    <t>Netherlands</t>
  </si>
  <si>
    <t>North Macedonia</t>
  </si>
  <si>
    <t>Norway</t>
  </si>
  <si>
    <t>Poland</t>
  </si>
  <si>
    <t>Portugal</t>
  </si>
  <si>
    <t>Romania</t>
  </si>
  <si>
    <t>Serbia</t>
  </si>
  <si>
    <t>Slovakia</t>
  </si>
  <si>
    <t>Slovenia</t>
  </si>
  <si>
    <t>Spain</t>
  </si>
  <si>
    <t>Sweden</t>
  </si>
  <si>
    <t>Switzerland</t>
  </si>
  <si>
    <t>Türkiye</t>
  </si>
  <si>
    <t>Ukraine</t>
  </si>
  <si>
    <t>United Kingdom</t>
  </si>
  <si>
    <t>BFF plant ID</t>
  </si>
  <si>
    <t>Plant name</t>
  </si>
  <si>
    <t>Main fuel</t>
  </si>
  <si>
    <t>Secondary fuel</t>
  </si>
  <si>
    <t>Plant status</t>
  </si>
  <si>
    <t>Capacity installed</t>
  </si>
  <si>
    <t>Capacity planned</t>
  </si>
  <si>
    <t>Capacity shelved</t>
  </si>
  <si>
    <t>Capacity retired</t>
  </si>
  <si>
    <t>Commissioning first unit</t>
  </si>
  <si>
    <t>(Planned) retirement last unit</t>
  </si>
  <si>
    <t>City</t>
  </si>
  <si>
    <t>Latitude</t>
  </si>
  <si>
    <t>Longitude</t>
  </si>
  <si>
    <t>Parent owners</t>
  </si>
  <si>
    <t>AL-1</t>
  </si>
  <si>
    <t>Roskovec power station</t>
  </si>
  <si>
    <t>fossil gas</t>
  </si>
  <si>
    <t>planned</t>
  </si>
  <si>
    <t>unknown</t>
  </si>
  <si>
    <t>not planned</t>
  </si>
  <si>
    <t>Roskovec</t>
  </si>
  <si>
    <t>GEK Terna</t>
  </si>
  <si>
    <t>AL-2</t>
  </si>
  <si>
    <t>Vlora power station</t>
  </si>
  <si>
    <t>installed</t>
  </si>
  <si>
    <t>Vlorë</t>
  </si>
  <si>
    <t>KESH</t>
  </si>
  <si>
    <t>AT-1</t>
  </si>
  <si>
    <t>Theiss power station</t>
  </si>
  <si>
    <t>Gedersdorf</t>
  </si>
  <si>
    <t>EVN</t>
  </si>
  <si>
    <t>AT-2</t>
  </si>
  <si>
    <t>Gratkorn Mill power station</t>
  </si>
  <si>
    <t>Gratkorn</t>
  </si>
  <si>
    <t>Sappi.</t>
  </si>
  <si>
    <t>AT-3</t>
  </si>
  <si>
    <t>Graz power station</t>
  </si>
  <si>
    <t>Graz</t>
  </si>
  <si>
    <t>Energie Steiermark</t>
  </si>
  <si>
    <t>AT-4</t>
  </si>
  <si>
    <t>Magna Steyr power station</t>
  </si>
  <si>
    <t>Magna International</t>
  </si>
  <si>
    <t>AT-5</t>
  </si>
  <si>
    <t>Korneuberg power station</t>
  </si>
  <si>
    <t>Korneuburg</t>
  </si>
  <si>
    <t>AT-6</t>
  </si>
  <si>
    <t>Laakirchen Paper Mill power station</t>
  </si>
  <si>
    <t>Laakirchen</t>
  </si>
  <si>
    <t>Energie Oberösterreich</t>
  </si>
  <si>
    <t>AT-7</t>
  </si>
  <si>
    <t>Lenzing Energy power station</t>
  </si>
  <si>
    <t>Lenzing</t>
  </si>
  <si>
    <t>Lenzing Group</t>
  </si>
  <si>
    <t>AT-8</t>
  </si>
  <si>
    <t>Linz Mitte power station</t>
  </si>
  <si>
    <t>Linz</t>
  </si>
  <si>
    <t>AT-9</t>
  </si>
  <si>
    <t>Linz Süd power station</t>
  </si>
  <si>
    <t>AT-10</t>
  </si>
  <si>
    <t>Werk Linz power station</t>
  </si>
  <si>
    <t>Voestalpine</t>
  </si>
  <si>
    <t>AT-11</t>
  </si>
  <si>
    <t>Mellach power station</t>
  </si>
  <si>
    <t>Neudorf ob Wildon</t>
  </si>
  <si>
    <t>Verbund</t>
  </si>
  <si>
    <t>AT-12</t>
  </si>
  <si>
    <t>Salzburg Mitte power station</t>
  </si>
  <si>
    <t>Salzburg</t>
  </si>
  <si>
    <t>Salzburg AG</t>
  </si>
  <si>
    <t>AT-13</t>
  </si>
  <si>
    <t>Steyrermuhl Paper Mill power station</t>
  </si>
  <si>
    <t>Steyrermuhl</t>
  </si>
  <si>
    <t>UPM-Kymmene</t>
  </si>
  <si>
    <t>AT-14</t>
  </si>
  <si>
    <t>Timelkam power station</t>
  </si>
  <si>
    <t>Timelkam</t>
  </si>
  <si>
    <t>AT-15</t>
  </si>
  <si>
    <t>Donaustadt power station</t>
  </si>
  <si>
    <t>Vienna</t>
  </si>
  <si>
    <t>Wiener Stadtwerke</t>
  </si>
  <si>
    <t>AT-16</t>
  </si>
  <si>
    <t>Leopoldau power station</t>
  </si>
  <si>
    <t>AT-17</t>
  </si>
  <si>
    <t>Simmering power station</t>
  </si>
  <si>
    <t>AT-19</t>
  </si>
  <si>
    <t>Krems Industriepark power station</t>
  </si>
  <si>
    <t>Krems an der Donau</t>
  </si>
  <si>
    <t>Metadynea Austria</t>
  </si>
  <si>
    <t>BE-1</t>
  </si>
  <si>
    <t>Aalst</t>
  </si>
  <si>
    <t>Engie</t>
  </si>
  <si>
    <t>BE-2</t>
  </si>
  <si>
    <t>Angleur power station</t>
  </si>
  <si>
    <t>Angleur</t>
  </si>
  <si>
    <t>EDF</t>
  </si>
  <si>
    <t>BE-3</t>
  </si>
  <si>
    <t>BASF Antwerp power station</t>
  </si>
  <si>
    <t>cancelled</t>
  </si>
  <si>
    <t>[not relevant]</t>
  </si>
  <si>
    <t>Antwerp</t>
  </si>
  <si>
    <t>BASF</t>
  </si>
  <si>
    <t>BE-4</t>
  </si>
  <si>
    <t>Covestro Oorderen power station</t>
  </si>
  <si>
    <t>BE-5</t>
  </si>
  <si>
    <t>BE-6</t>
  </si>
  <si>
    <t>BE-7</t>
  </si>
  <si>
    <t>Scheldelaan Exxonmobil power station</t>
  </si>
  <si>
    <t>BE-8</t>
  </si>
  <si>
    <t>Wilmarsdonk Total power station</t>
  </si>
  <si>
    <t>BE-9</t>
  </si>
  <si>
    <t>Zandvliet power station</t>
  </si>
  <si>
    <t>BE-10</t>
  </si>
  <si>
    <t>Saint-Ghislain power station</t>
  </si>
  <si>
    <t>Baudour</t>
  </si>
  <si>
    <t>BE-11</t>
  </si>
  <si>
    <t>Beveren Ineos Phenolchemie power station</t>
  </si>
  <si>
    <t>Beveren</t>
  </si>
  <si>
    <t>BE-12</t>
  </si>
  <si>
    <t>Zeebrugge 2 Fluxys power station</t>
  </si>
  <si>
    <t>Bruges</t>
  </si>
  <si>
    <t>BE-13</t>
  </si>
  <si>
    <t>Herdersbrug power station</t>
  </si>
  <si>
    <t>Brugge</t>
  </si>
  <si>
    <t>BE-14</t>
  </si>
  <si>
    <t>Marcinelle Energie (Carsid) power station</t>
  </si>
  <si>
    <t>Charleroi</t>
  </si>
  <si>
    <t>TotalEnergies</t>
  </si>
  <si>
    <t>BE-15</t>
  </si>
  <si>
    <t>Drogenbos power station</t>
  </si>
  <si>
    <t>Drogenbos</t>
  </si>
  <si>
    <t>BE-16</t>
  </si>
  <si>
    <t>construction</t>
  </si>
  <si>
    <t>Flémalle</t>
  </si>
  <si>
    <t>BE-17</t>
  </si>
  <si>
    <t>Ham (Gent) power station</t>
  </si>
  <si>
    <t>Gent</t>
  </si>
  <si>
    <t>BE-18</t>
  </si>
  <si>
    <t>Ringvaart power station</t>
  </si>
  <si>
    <t>BE-19</t>
  </si>
  <si>
    <t>Zelzate 2 Knippegroen power station</t>
  </si>
  <si>
    <t>BE-20</t>
  </si>
  <si>
    <t>Izegem power station</t>
  </si>
  <si>
    <t>Izegem</t>
  </si>
  <si>
    <t>BE-21</t>
  </si>
  <si>
    <t>Jemeppe-sur-Sambre power station</t>
  </si>
  <si>
    <t>Jemeppe-sur-Sambre</t>
  </si>
  <si>
    <t>BE-22</t>
  </si>
  <si>
    <t>Sappi Lanaken power station</t>
  </si>
  <si>
    <t>Lanaken</t>
  </si>
  <si>
    <t>BE-23</t>
  </si>
  <si>
    <t>Manage Seneffe power station</t>
  </si>
  <si>
    <t>Manage</t>
  </si>
  <si>
    <t>Mitsubishi</t>
  </si>
  <si>
    <t>BE-24</t>
  </si>
  <si>
    <t>Dils Energie power station</t>
  </si>
  <si>
    <t>Rotem</t>
  </si>
  <si>
    <t>RWE</t>
  </si>
  <si>
    <t>BE-25</t>
  </si>
  <si>
    <t>Amercoeur power station</t>
  </si>
  <si>
    <t>Roux</t>
  </si>
  <si>
    <t>BE-26</t>
  </si>
  <si>
    <t>Seraing power station</t>
  </si>
  <si>
    <t>Seraing</t>
  </si>
  <si>
    <t>BE-27</t>
  </si>
  <si>
    <t>T-power Beringen power station</t>
  </si>
  <si>
    <t>Tessenderlo</t>
  </si>
  <si>
    <t>BE-28</t>
  </si>
  <si>
    <t>Vilvoorde power station</t>
  </si>
  <si>
    <t>Vilvoorde</t>
  </si>
  <si>
    <t>BE-29</t>
  </si>
  <si>
    <t>Inesco power station</t>
  </si>
  <si>
    <t>Zwijndrecht</t>
  </si>
  <si>
    <t>Ineos Group</t>
  </si>
  <si>
    <t>BE-30</t>
  </si>
  <si>
    <t>BE-31</t>
  </si>
  <si>
    <t>Geel power station</t>
  </si>
  <si>
    <t>Laakdal</t>
  </si>
  <si>
    <t>BP</t>
  </si>
  <si>
    <t>BA-1</t>
  </si>
  <si>
    <t>Banja Luka power station</t>
  </si>
  <si>
    <t>Banja Luka</t>
  </si>
  <si>
    <t>not found</t>
  </si>
  <si>
    <t>BA-2</t>
  </si>
  <si>
    <t>Bosanski Brod power station</t>
  </si>
  <si>
    <t>Brod</t>
  </si>
  <si>
    <t>JSC Zarubezhneft</t>
  </si>
  <si>
    <t>BA-3</t>
  </si>
  <si>
    <t>ERS Gas-Fired CHP power station</t>
  </si>
  <si>
    <t>shelved</t>
  </si>
  <si>
    <t>Catici</t>
  </si>
  <si>
    <t>ERS</t>
  </si>
  <si>
    <t>BA-4</t>
  </si>
  <si>
    <t>Prijedor power station</t>
  </si>
  <si>
    <t>Prijedor</t>
  </si>
  <si>
    <t>BA-5</t>
  </si>
  <si>
    <t>KTG Zenica power station</t>
  </si>
  <si>
    <t>Zenica</t>
  </si>
  <si>
    <t>KTG</t>
  </si>
  <si>
    <t>BG-1</t>
  </si>
  <si>
    <t>Neftochim Refinery power station</t>
  </si>
  <si>
    <t>Burgas</t>
  </si>
  <si>
    <t>LUKOIL</t>
  </si>
  <si>
    <t>BG-2</t>
  </si>
  <si>
    <t>Bobov Dol power station</t>
  </si>
  <si>
    <t>Golemo Selo</t>
  </si>
  <si>
    <t>Energia MK</t>
  </si>
  <si>
    <t>BG-3</t>
  </si>
  <si>
    <t>Maritsa Iztok-2 power station</t>
  </si>
  <si>
    <t>Kovachevo</t>
  </si>
  <si>
    <t>Bulgarian Energy EAD</t>
  </si>
  <si>
    <t>BG-4</t>
  </si>
  <si>
    <t>Toplofikacia Pleven power station</t>
  </si>
  <si>
    <t>Pleven</t>
  </si>
  <si>
    <t>Metroni</t>
  </si>
  <si>
    <t>BG-5</t>
  </si>
  <si>
    <t>Plovdiv North power station</t>
  </si>
  <si>
    <t>Plovdiv</t>
  </si>
  <si>
    <t>BG-6</t>
  </si>
  <si>
    <t>Rupite power station</t>
  </si>
  <si>
    <t>Rupite</t>
  </si>
  <si>
    <t>Virtus Investment</t>
  </si>
  <si>
    <t>BG-7</t>
  </si>
  <si>
    <t>Sofia Iztok power station</t>
  </si>
  <si>
    <t>Sofia City</t>
  </si>
  <si>
    <t>Toplofikacia Sofia</t>
  </si>
  <si>
    <t>BG-8</t>
  </si>
  <si>
    <t>Sofia power station</t>
  </si>
  <si>
    <t>BG-9</t>
  </si>
  <si>
    <t>Varna</t>
  </si>
  <si>
    <t>Ahmed Dogan</t>
  </si>
  <si>
    <t>HR-1</t>
  </si>
  <si>
    <t>Jertovec power station</t>
  </si>
  <si>
    <t>Jertovec</t>
  </si>
  <si>
    <t>Hrvatska elektroprivreda (HEP)</t>
  </si>
  <si>
    <t>HR-2</t>
  </si>
  <si>
    <t>Petrokemija Kutina power station</t>
  </si>
  <si>
    <t>Kutina</t>
  </si>
  <si>
    <t>Petrokemija Group</t>
  </si>
  <si>
    <t>HR-3</t>
  </si>
  <si>
    <t>Legrad Hybrid Power Project</t>
  </si>
  <si>
    <t>Legrad</t>
  </si>
  <si>
    <t>HR-4</t>
  </si>
  <si>
    <t>Osijek power station</t>
  </si>
  <si>
    <t>Osijek</t>
  </si>
  <si>
    <t>HR-5</t>
  </si>
  <si>
    <t>Sisak power station</t>
  </si>
  <si>
    <t>Sisak</t>
  </si>
  <si>
    <t>HR-6</t>
  </si>
  <si>
    <t>Crodux Slavonski Brod power station</t>
  </si>
  <si>
    <t>Slavonski Brod</t>
  </si>
  <si>
    <t>Crodux Energy</t>
  </si>
  <si>
    <t>HR-7</t>
  </si>
  <si>
    <t>El-To Zagreb power station</t>
  </si>
  <si>
    <t>Zagreb</t>
  </si>
  <si>
    <t>HR-8</t>
  </si>
  <si>
    <t>Te-To Zagreb power station</t>
  </si>
  <si>
    <t>CY-2</t>
  </si>
  <si>
    <t>Vasilikos power station</t>
  </si>
  <si>
    <t>Mari</t>
  </si>
  <si>
    <t>EAC</t>
  </si>
  <si>
    <t>CZ-1</t>
  </si>
  <si>
    <t>Cerveny mlyn heating plant</t>
  </si>
  <si>
    <t>Brno</t>
  </si>
  <si>
    <t>Teplarny Brno AS</t>
  </si>
  <si>
    <t>CZ-2</t>
  </si>
  <si>
    <t>Spitalka power station</t>
  </si>
  <si>
    <t>CZ-3</t>
  </si>
  <si>
    <t>Detmarovice power station</t>
  </si>
  <si>
    <t>Dětmarovice</t>
  </si>
  <si>
    <t>CEZ</t>
  </si>
  <si>
    <t>CZ-4</t>
  </si>
  <si>
    <t>Melnik III power station</t>
  </si>
  <si>
    <t>Hodonin</t>
  </si>
  <si>
    <t>CZ-5</t>
  </si>
  <si>
    <t>Kladno power station</t>
  </si>
  <si>
    <t>Kladno</t>
  </si>
  <si>
    <t>Sev.en Energy</t>
  </si>
  <si>
    <t>CZ-6</t>
  </si>
  <si>
    <t>Kralupy Plant power station</t>
  </si>
  <si>
    <t>Kralupy nad Vltavou</t>
  </si>
  <si>
    <t>Synthos Group</t>
  </si>
  <si>
    <t>CZ-7</t>
  </si>
  <si>
    <t>Kyjov CHP power station</t>
  </si>
  <si>
    <t>Kyjov</t>
  </si>
  <si>
    <t>Lama Energy Group</t>
  </si>
  <si>
    <t>CZ-8</t>
  </si>
  <si>
    <t>Komorany heating plant</t>
  </si>
  <si>
    <t>Most</t>
  </si>
  <si>
    <t>CZ-9</t>
  </si>
  <si>
    <t>CCGT Pocerady</t>
  </si>
  <si>
    <t>Pocerady</t>
  </si>
  <si>
    <t>CZ-10</t>
  </si>
  <si>
    <t>Prostejov power station</t>
  </si>
  <si>
    <t>Prostějov</t>
  </si>
  <si>
    <t>Creditas Group</t>
  </si>
  <si>
    <t>CZ-11</t>
  </si>
  <si>
    <t>Vresova power station</t>
  </si>
  <si>
    <t>Vřesová</t>
  </si>
  <si>
    <t>SUAS Group</t>
  </si>
  <si>
    <t>CZ-12</t>
  </si>
  <si>
    <t>Chomutov power station</t>
  </si>
  <si>
    <t>Chomutov</t>
  </si>
  <si>
    <t>CZ-13</t>
  </si>
  <si>
    <t>CHP Trmice</t>
  </si>
  <si>
    <t>biomass</t>
  </si>
  <si>
    <t>Trmice</t>
  </si>
  <si>
    <t>DK-1</t>
  </si>
  <si>
    <t>H.C. Orsted Works power station</t>
  </si>
  <si>
    <t>Copenhagen</t>
  </si>
  <si>
    <t>Orsted</t>
  </si>
  <si>
    <t>DK-2</t>
  </si>
  <si>
    <t>Esbjerg Reserve power station</t>
  </si>
  <si>
    <t>Esbjerg</t>
  </si>
  <si>
    <t>Entro Group</t>
  </si>
  <si>
    <t>DK-3</t>
  </si>
  <si>
    <t>Grenaa Reserve power station</t>
  </si>
  <si>
    <t>Grenaa</t>
  </si>
  <si>
    <t>DK-4</t>
  </si>
  <si>
    <t>Hillerod power station</t>
  </si>
  <si>
    <t>Hillerød</t>
  </si>
  <si>
    <t>Hillerød Forsyning</t>
  </si>
  <si>
    <t>DK-5</t>
  </si>
  <si>
    <t>Hjorring Cogeneration power station</t>
  </si>
  <si>
    <t>Hjørring</t>
  </si>
  <si>
    <t>Hjorring Varmeforsyning</t>
  </si>
  <si>
    <t>DK-6</t>
  </si>
  <si>
    <t>Horsens power station</t>
  </si>
  <si>
    <t>Horsens</t>
  </si>
  <si>
    <t>DK-7</t>
  </si>
  <si>
    <t>H.C. Orsted power station</t>
  </si>
  <si>
    <t>Kobenhavn SV</t>
  </si>
  <si>
    <t>DK-8</t>
  </si>
  <si>
    <t>DTU Cogeneration power station</t>
  </si>
  <si>
    <t>Lyngby</t>
  </si>
  <si>
    <t>Equinor</t>
  </si>
  <si>
    <t>DK-9</t>
  </si>
  <si>
    <t>Akzo Mariager power station</t>
  </si>
  <si>
    <t>Mariager</t>
  </si>
  <si>
    <t>Akzo Nobel</t>
  </si>
  <si>
    <t>DK-10</t>
  </si>
  <si>
    <t>Fyns power station</t>
  </si>
  <si>
    <t>Odense</t>
  </si>
  <si>
    <t>Fjernvarme Fyn</t>
  </si>
  <si>
    <t>DK-11</t>
  </si>
  <si>
    <t>Silkeborgvaerket</t>
  </si>
  <si>
    <t>Silkeborg</t>
  </si>
  <si>
    <t>Silkeborg Forsyning</t>
  </si>
  <si>
    <t>DK-13</t>
  </si>
  <si>
    <t>Sonderborg Kraftvarmevaerk CHP power station</t>
  </si>
  <si>
    <t>Sønderborg</t>
  </si>
  <si>
    <t>Sønderborg Fjernvarme Amba</t>
  </si>
  <si>
    <t>DK-14</t>
  </si>
  <si>
    <t>Viborg power station</t>
  </si>
  <si>
    <t>Viborg</t>
  </si>
  <si>
    <t>Energi Viborg</t>
  </si>
  <si>
    <t>EE-1</t>
  </si>
  <si>
    <t>oil</t>
  </si>
  <si>
    <t>Maardu</t>
  </si>
  <si>
    <t>Eesti Energia</t>
  </si>
  <si>
    <t>EE-2</t>
  </si>
  <si>
    <t>Kiisa ERPP power station</t>
  </si>
  <si>
    <t>Kiisa</t>
  </si>
  <si>
    <t>Elering</t>
  </si>
  <si>
    <t>FI-2</t>
  </si>
  <si>
    <t>Suomenoja power station</t>
  </si>
  <si>
    <t>Espoo</t>
  </si>
  <si>
    <t>Fortum</t>
  </si>
  <si>
    <t>FI-3</t>
  </si>
  <si>
    <t>Vuosaari power station</t>
  </si>
  <si>
    <t>Helsinki</t>
  </si>
  <si>
    <t>Helen.</t>
  </si>
  <si>
    <t>FI-7</t>
  </si>
  <si>
    <t>Porvoo power station</t>
  </si>
  <si>
    <t>Kilpilahti</t>
  </si>
  <si>
    <t>Republic of Finland</t>
  </si>
  <si>
    <t>FI-8</t>
  </si>
  <si>
    <t>Porvoo Refinery power station</t>
  </si>
  <si>
    <t>Neste,Veolia,Borealis</t>
  </si>
  <si>
    <t>FI-9</t>
  </si>
  <si>
    <t>Kirkniemi Mill power station</t>
  </si>
  <si>
    <t>Kirkniemi</t>
  </si>
  <si>
    <t>FI-11</t>
  </si>
  <si>
    <t>Hinkismaeki power station</t>
  </si>
  <si>
    <t>Kouvola</t>
  </si>
  <si>
    <t>KSS Energia</t>
  </si>
  <si>
    <t>FI-14</t>
  </si>
  <si>
    <t>Mertaniemi power station</t>
  </si>
  <si>
    <t>Lappeenranta</t>
  </si>
  <si>
    <t>Lappeenrannan kaupunki</t>
  </si>
  <si>
    <t>FI-15</t>
  </si>
  <si>
    <t>Nokia kombi power station</t>
  </si>
  <si>
    <t>Nokia</t>
  </si>
  <si>
    <t>Leppäkosken Sähkö</t>
  </si>
  <si>
    <t>FI-16</t>
  </si>
  <si>
    <t>Lielahti power station</t>
  </si>
  <si>
    <t>Tampere</t>
  </si>
  <si>
    <t>Tampereen kaupunki</t>
  </si>
  <si>
    <t>FI-17</t>
  </si>
  <si>
    <t>Naistenlahti power station</t>
  </si>
  <si>
    <t>FI-21</t>
  </si>
  <si>
    <t>M-real Tako Board mill</t>
  </si>
  <si>
    <t>Metsä Group</t>
  </si>
  <si>
    <t>FR-1</t>
  </si>
  <si>
    <t>Tavaux power station</t>
  </si>
  <si>
    <t>Abergement-la-Ronce</t>
  </si>
  <si>
    <t>EDF,Solvay</t>
  </si>
  <si>
    <t>FR-2</t>
  </si>
  <si>
    <t>Sethelec D'Arles power station</t>
  </si>
  <si>
    <t>Arles</t>
  </si>
  <si>
    <t>FR-3</t>
  </si>
  <si>
    <t>Blenod power station</t>
  </si>
  <si>
    <t>Blénod-lès-Pont-à-Mousson</t>
  </si>
  <si>
    <t>FR-4</t>
  </si>
  <si>
    <t>Bouchain power station</t>
  </si>
  <si>
    <t>Bouchain</t>
  </si>
  <si>
    <t>FR-5</t>
  </si>
  <si>
    <t>Combigolfe power station</t>
  </si>
  <si>
    <t>Fos-sur-Mer</t>
  </si>
  <si>
    <t>FR-6</t>
  </si>
  <si>
    <t>Cycofos power station</t>
  </si>
  <si>
    <t>FR-7</t>
  </si>
  <si>
    <t>Gennevilliers power station</t>
  </si>
  <si>
    <t>Gennevilliers</t>
  </si>
  <si>
    <t>FR-8</t>
  </si>
  <si>
    <t>Amfard power station</t>
  </si>
  <si>
    <t>Gonfreville-l'Orcher</t>
  </si>
  <si>
    <t>EDF,TotalEnergies,Chevron U.S.A.</t>
  </si>
  <si>
    <t>FR-9</t>
  </si>
  <si>
    <t>Darblay power station</t>
  </si>
  <si>
    <t>Grand-Couronne</t>
  </si>
  <si>
    <t>DCC Energy</t>
  </si>
  <si>
    <t>FR-10</t>
  </si>
  <si>
    <t>DK6 power station</t>
  </si>
  <si>
    <t>FR-11</t>
  </si>
  <si>
    <t>Haubourdin power station</t>
  </si>
  <si>
    <t>Haubourdin</t>
  </si>
  <si>
    <t>Cargill Incorporated</t>
  </si>
  <si>
    <t>FR-12</t>
  </si>
  <si>
    <t>Montereau power station</t>
  </si>
  <si>
    <t>La Grande-Paroisse</t>
  </si>
  <si>
    <t>FR-13</t>
  </si>
  <si>
    <t>Lacq power station</t>
  </si>
  <si>
    <t>Lacq</t>
  </si>
  <si>
    <t>FR-14</t>
  </si>
  <si>
    <t>Landivisiau power station</t>
  </si>
  <si>
    <t>Landivisiau</t>
  </si>
  <si>
    <t>FR-15</t>
  </si>
  <si>
    <t>La Madeleine power station</t>
  </si>
  <si>
    <t>Laneuveville-devant-Nancy</t>
  </si>
  <si>
    <t>Humens Group</t>
  </si>
  <si>
    <t>FR-16</t>
  </si>
  <si>
    <t>Champlain power station</t>
  </si>
  <si>
    <t>Laveyron</t>
  </si>
  <si>
    <t>Saica</t>
  </si>
  <si>
    <t>FR-17</t>
  </si>
  <si>
    <t>Condat-Le-Lardin power station</t>
  </si>
  <si>
    <t>Le Lardin-Saint-Lazare</t>
  </si>
  <si>
    <t>Lecta</t>
  </si>
  <si>
    <t>FR-18</t>
  </si>
  <si>
    <t>Pont-de-Claix power station</t>
  </si>
  <si>
    <t>Le Pont-de-Claix</t>
  </si>
  <si>
    <t>Solvay</t>
  </si>
  <si>
    <t>FR-19</t>
  </si>
  <si>
    <t>Les Ulis power station</t>
  </si>
  <si>
    <t>Les Ulis</t>
  </si>
  <si>
    <t>Enerlis</t>
  </si>
  <si>
    <t>FR-20</t>
  </si>
  <si>
    <t>Lestrem power station</t>
  </si>
  <si>
    <t>Lestrem</t>
  </si>
  <si>
    <t>Roquette Freres</t>
  </si>
  <si>
    <t>FR-21</t>
  </si>
  <si>
    <t>Mont-de-Terre power station</t>
  </si>
  <si>
    <t>Lille</t>
  </si>
  <si>
    <t>FR-22</t>
  </si>
  <si>
    <t>Ruhbogen power station</t>
  </si>
  <si>
    <t>Marckolsheim</t>
  </si>
  <si>
    <t>Tereos</t>
  </si>
  <si>
    <t>FR-23</t>
  </si>
  <si>
    <t>Lavera power station</t>
  </si>
  <si>
    <t>Martigues</t>
  </si>
  <si>
    <t>PetroChina,CNPC - China National Petroleum</t>
  </si>
  <si>
    <t>FR-24</t>
  </si>
  <si>
    <t>Martigues-Ponteau power station</t>
  </si>
  <si>
    <t>FR-25</t>
  </si>
  <si>
    <t>Meaux power station</t>
  </si>
  <si>
    <t>Meaux</t>
  </si>
  <si>
    <t>Coriance</t>
  </si>
  <si>
    <t>FR-26</t>
  </si>
  <si>
    <t>Nesle power station</t>
  </si>
  <si>
    <t>Mesnil-Saint-Nicaise</t>
  </si>
  <si>
    <t>Akuo</t>
  </si>
  <si>
    <t>FR-27</t>
  </si>
  <si>
    <t>Chambière power station</t>
  </si>
  <si>
    <t>Metz</t>
  </si>
  <si>
    <t>City of Metz</t>
  </si>
  <si>
    <t>FR-28</t>
  </si>
  <si>
    <t>Bilho power station</t>
  </si>
  <si>
    <t>Montoir-de-Bretagne</t>
  </si>
  <si>
    <t>FR-29</t>
  </si>
  <si>
    <t>Montoir-De-Bretagne power station</t>
  </si>
  <si>
    <t>FR-30</t>
  </si>
  <si>
    <t>Pont sur sambre power station</t>
  </si>
  <si>
    <t>Pont-sur-Sambre</t>
  </si>
  <si>
    <t>FR-31</t>
  </si>
  <si>
    <t>Dombasle power station</t>
  </si>
  <si>
    <t>Rosières-aux-Salines</t>
  </si>
  <si>
    <t>FR-32</t>
  </si>
  <si>
    <t>Emile Huchet power station</t>
  </si>
  <si>
    <t>Saint-Avold</t>
  </si>
  <si>
    <t>FR-33</t>
  </si>
  <si>
    <t>Saint-Étienne-du-Rouvray power station</t>
  </si>
  <si>
    <t>Saint-Étienne-du-Rouvray</t>
  </si>
  <si>
    <t>Taranis Energy</t>
  </si>
  <si>
    <t>FR-34</t>
  </si>
  <si>
    <t>Saint Fons power station</t>
  </si>
  <si>
    <t>Saint-Fons</t>
  </si>
  <si>
    <t>SK Capital Partners</t>
  </si>
  <si>
    <t>FR-35</t>
  </si>
  <si>
    <t>Saint-Ouen-sur-Seine power station</t>
  </si>
  <si>
    <t>Saint-Ouen-sur-Seine</t>
  </si>
  <si>
    <t>FR-36</t>
  </si>
  <si>
    <t>Morandes Power station</t>
  </si>
  <si>
    <t>Saint-Pourçain-sur-Sioule</t>
  </si>
  <si>
    <t>FR-37</t>
  </si>
  <si>
    <t>Peage-de-Roussillion-Sud power station</t>
  </si>
  <si>
    <t>Salaise-sur-Sanne</t>
  </si>
  <si>
    <t>Adisseo</t>
  </si>
  <si>
    <t>FR-38</t>
  </si>
  <si>
    <t>Croix-de-Metz power station</t>
  </si>
  <si>
    <t>Toul</t>
  </si>
  <si>
    <t>FR-39</t>
  </si>
  <si>
    <t>Vitry-sur-Seine cogeneration power station</t>
  </si>
  <si>
    <t>Vitry-sur-Seine</t>
  </si>
  <si>
    <t>FR-40</t>
  </si>
  <si>
    <t>Fos-sur-Mer power station</t>
  </si>
  <si>
    <t>Air Liquide</t>
  </si>
  <si>
    <t>DE-1</t>
  </si>
  <si>
    <t>Ahrensfelde power station</t>
  </si>
  <si>
    <t>Ahrensfelde</t>
  </si>
  <si>
    <t>DE-2</t>
  </si>
  <si>
    <t>Altbach</t>
  </si>
  <si>
    <t>EnBW</t>
  </si>
  <si>
    <t>DE-3</t>
  </si>
  <si>
    <t>CHP station Buchmann Karton</t>
  </si>
  <si>
    <t>Annweiler</t>
  </si>
  <si>
    <t>Kartonfabrik Buchmann</t>
  </si>
  <si>
    <t>DE-4</t>
  </si>
  <si>
    <t>DS Smith Aschaffenburg Mill power station</t>
  </si>
  <si>
    <t>Aschaffenburg</t>
  </si>
  <si>
    <t>DS Smith</t>
  </si>
  <si>
    <t>DE-5</t>
  </si>
  <si>
    <t>Augsburg</t>
  </si>
  <si>
    <t>Stadtwerke Augsburg</t>
  </si>
  <si>
    <t>DE-6</t>
  </si>
  <si>
    <t>DE-7</t>
  </si>
  <si>
    <t>UPM Augsburg power station</t>
  </si>
  <si>
    <t>DE-8</t>
  </si>
  <si>
    <t>Baunatal power station</t>
  </si>
  <si>
    <t>Baunatal</t>
  </si>
  <si>
    <t>Volkswagen</t>
  </si>
  <si>
    <t>DE-9</t>
  </si>
  <si>
    <t>Zanders Paper power station</t>
  </si>
  <si>
    <t>Bergisch Gladbach</t>
  </si>
  <si>
    <t>Terje Haglund</t>
  </si>
  <si>
    <t>DE-10</t>
  </si>
  <si>
    <t>Berlin</t>
  </si>
  <si>
    <t>Vattenfall</t>
  </si>
  <si>
    <t>DE-11</t>
  </si>
  <si>
    <t>DE-12</t>
  </si>
  <si>
    <t>Berlin-Marzahn power station</t>
  </si>
  <si>
    <t>DE-13</t>
  </si>
  <si>
    <t>DE-14</t>
  </si>
  <si>
    <t>DE-15</t>
  </si>
  <si>
    <t>Bernburg Alkali power station</t>
  </si>
  <si>
    <t>Bernburg</t>
  </si>
  <si>
    <t>DE-16</t>
  </si>
  <si>
    <t>Bielefeld</t>
  </si>
  <si>
    <t>Stadtwerke Bielefeld Group</t>
  </si>
  <si>
    <t>DE-17</t>
  </si>
  <si>
    <t>Bitterfeld power station</t>
  </si>
  <si>
    <t>Bitterfeld-Wolfen</t>
  </si>
  <si>
    <t>enviaM</t>
  </si>
  <si>
    <t>DE-18</t>
  </si>
  <si>
    <t>Wolfen power station</t>
  </si>
  <si>
    <t>DE-19</t>
  </si>
  <si>
    <t>Hiltrop power station</t>
  </si>
  <si>
    <t>Bochum</t>
  </si>
  <si>
    <t>EWMR</t>
  </si>
  <si>
    <t>DE-20</t>
  </si>
  <si>
    <t>Bonn</t>
  </si>
  <si>
    <t>Stadtwerke Bonn (SWB)</t>
  </si>
  <si>
    <t>DE-21</t>
  </si>
  <si>
    <t>Kirchmoeser power station</t>
  </si>
  <si>
    <t>Brandenburg</t>
  </si>
  <si>
    <t>DE-22</t>
  </si>
  <si>
    <t>Brandenburg an der Havel</t>
  </si>
  <si>
    <t>E.DIS</t>
  </si>
  <si>
    <t>DE-23</t>
  </si>
  <si>
    <t>Braunschweig</t>
  </si>
  <si>
    <t>Veolia</t>
  </si>
  <si>
    <t>DE-24</t>
  </si>
  <si>
    <t>DE-25</t>
  </si>
  <si>
    <t>Mittelsbüren power station</t>
  </si>
  <si>
    <t>Bremen</t>
  </si>
  <si>
    <t>EWE Aktiengesellschaft</t>
  </si>
  <si>
    <t>DE-26</t>
  </si>
  <si>
    <t>Burghausen power station</t>
  </si>
  <si>
    <t>Burghausen</t>
  </si>
  <si>
    <t>Wacker Chemie</t>
  </si>
  <si>
    <t>DE-27</t>
  </si>
  <si>
    <t>Gendorf Works power station</t>
  </si>
  <si>
    <t>Burgkirchen</t>
  </si>
  <si>
    <t>Infraserv Gendorf</t>
  </si>
  <si>
    <t>DE-28</t>
  </si>
  <si>
    <t>Darmstadt power station</t>
  </si>
  <si>
    <t>Darmstadt</t>
  </si>
  <si>
    <t>HEAG</t>
  </si>
  <si>
    <t>DE-29</t>
  </si>
  <si>
    <t>Dessau-Roßlau</t>
  </si>
  <si>
    <t>Stadtwerke Dessau</t>
  </si>
  <si>
    <t>DE-30</t>
  </si>
  <si>
    <t>Dormagen power station</t>
  </si>
  <si>
    <t>Dormagen</t>
  </si>
  <si>
    <t>DE-31</t>
  </si>
  <si>
    <t>Nossener Bruecke power station</t>
  </si>
  <si>
    <t>Dresden</t>
  </si>
  <si>
    <t>Technische Werke Dresden</t>
  </si>
  <si>
    <t>DE-32</t>
  </si>
  <si>
    <t>Duisburg</t>
  </si>
  <si>
    <t>DVV</t>
  </si>
  <si>
    <t>DE-33</t>
  </si>
  <si>
    <t>Hargreaves Services</t>
  </si>
  <si>
    <t>DE-34</t>
  </si>
  <si>
    <t>Lausward power station</t>
  </si>
  <si>
    <t>Düsseldorf</t>
  </si>
  <si>
    <t>DE-35</t>
  </si>
  <si>
    <t>Model Saxony Paper power station</t>
  </si>
  <si>
    <t>Eilenburg</t>
  </si>
  <si>
    <t>Model Group</t>
  </si>
  <si>
    <t>DE-37</t>
  </si>
  <si>
    <t>Eisenhüttenstadt power station</t>
  </si>
  <si>
    <t>Eisenhüttenstadt</t>
  </si>
  <si>
    <t>ArcelorMittal</t>
  </si>
  <si>
    <t>DE-38</t>
  </si>
  <si>
    <t>Huntorf power station</t>
  </si>
  <si>
    <t>Elsfleth</t>
  </si>
  <si>
    <t>DE-39</t>
  </si>
  <si>
    <t>Eltmann</t>
  </si>
  <si>
    <t>Palm Group</t>
  </si>
  <si>
    <t>DE-40</t>
  </si>
  <si>
    <t>Emden power station</t>
  </si>
  <si>
    <t>Emden</t>
  </si>
  <si>
    <t>DE-41</t>
  </si>
  <si>
    <t>Erfurt-Ost power station</t>
  </si>
  <si>
    <t>Erfurt</t>
  </si>
  <si>
    <t>SWE Stadtwerke Erfurt</t>
  </si>
  <si>
    <t>DE-42</t>
  </si>
  <si>
    <t>Erlangen</t>
  </si>
  <si>
    <t>Erlanger Stadtwerke</t>
  </si>
  <si>
    <t>DE-43</t>
  </si>
  <si>
    <t>Akzo Obernburg power station</t>
  </si>
  <si>
    <t>Erlenbach</t>
  </si>
  <si>
    <t>Kraftwerk Obernburg</t>
  </si>
  <si>
    <t>DE-44</t>
  </si>
  <si>
    <t>Eschweiler</t>
  </si>
  <si>
    <t>DE-45</t>
  </si>
  <si>
    <t>Flensburg power station</t>
  </si>
  <si>
    <t>Flensburg</t>
  </si>
  <si>
    <t>Stadtwerke Flensburg</t>
  </si>
  <si>
    <t>DE-46</t>
  </si>
  <si>
    <t>Industrial park Hoechst power</t>
  </si>
  <si>
    <t>Frankfurt</t>
  </si>
  <si>
    <t>Infraserv Höchst</t>
  </si>
  <si>
    <t>DE-47</t>
  </si>
  <si>
    <t>Mainova West power station</t>
  </si>
  <si>
    <t>Frankfurt am Main</t>
  </si>
  <si>
    <t>Stadtwerke Frankfurt am Main (SWFH)</t>
  </si>
  <si>
    <t>DE-48</t>
  </si>
  <si>
    <t>DE-49</t>
  </si>
  <si>
    <t>Freiburg power station</t>
  </si>
  <si>
    <t>Freiburg</t>
  </si>
  <si>
    <t>Cerdia</t>
  </si>
  <si>
    <t>DE-50</t>
  </si>
  <si>
    <t>Grenzach-Wyhlen power station</t>
  </si>
  <si>
    <t>Grenzach-Wyhlen</t>
  </si>
  <si>
    <t>DE-51</t>
  </si>
  <si>
    <t>Exxonmobil Production power station</t>
  </si>
  <si>
    <t>Großenkneten</t>
  </si>
  <si>
    <t>Exxon Mobil</t>
  </si>
  <si>
    <t>DE-52</t>
  </si>
  <si>
    <t>Staudinger 4 power station</t>
  </si>
  <si>
    <t>Großkrotzenburg</t>
  </si>
  <si>
    <t>DE-53</t>
  </si>
  <si>
    <t>Hagen</t>
  </si>
  <si>
    <t>City of Hagen</t>
  </si>
  <si>
    <t>DE-54</t>
  </si>
  <si>
    <t>Halle</t>
  </si>
  <si>
    <t>Stadtwerke Halle</t>
  </si>
  <si>
    <t>DE-55</t>
  </si>
  <si>
    <t>DE-56</t>
  </si>
  <si>
    <t>Tiefstack power station</t>
  </si>
  <si>
    <t>Hamburg</t>
  </si>
  <si>
    <t>Hamburger Energiewerke</t>
  </si>
  <si>
    <t>DE-57</t>
  </si>
  <si>
    <t>Trianel Hamm power station</t>
  </si>
  <si>
    <t>Hamm</t>
  </si>
  <si>
    <t>Trianel</t>
  </si>
  <si>
    <t>DE-58</t>
  </si>
  <si>
    <t>GKL Linden power station</t>
  </si>
  <si>
    <t>Hannover</t>
  </si>
  <si>
    <t>VVG Hannover</t>
  </si>
  <si>
    <t>DE-59</t>
  </si>
  <si>
    <t>Cuno herdecke power station</t>
  </si>
  <si>
    <t>Herdecke</t>
  </si>
  <si>
    <t>DE-60</t>
  </si>
  <si>
    <t>WI power station</t>
  </si>
  <si>
    <t>Heringen</t>
  </si>
  <si>
    <t>K+S</t>
  </si>
  <si>
    <t>DE-61</t>
  </si>
  <si>
    <t>Knapsack Gas power station</t>
  </si>
  <si>
    <t>Hürth</t>
  </si>
  <si>
    <t>DE-62</t>
  </si>
  <si>
    <t>Jena power station</t>
  </si>
  <si>
    <t>Jena</t>
  </si>
  <si>
    <t>DE-63</t>
  </si>
  <si>
    <t>Juelich power station</t>
  </si>
  <si>
    <t>Jülich</t>
  </si>
  <si>
    <t>Pfeifer &amp; Langen</t>
  </si>
  <si>
    <t>DE-64</t>
  </si>
  <si>
    <t>Kaiserslautern</t>
  </si>
  <si>
    <t>Stadtwerke Kaiserslautern</t>
  </si>
  <si>
    <t>DE-65</t>
  </si>
  <si>
    <t>Karlsruhe</t>
  </si>
  <si>
    <t>DE-66</t>
  </si>
  <si>
    <t>KVVH</t>
  </si>
  <si>
    <t>DE-67</t>
  </si>
  <si>
    <t>Kassel</t>
  </si>
  <si>
    <t>Kasseler Verkehrs und Versorgungs</t>
  </si>
  <si>
    <t>DE-68</t>
  </si>
  <si>
    <t>Kelheim Fibers power station</t>
  </si>
  <si>
    <t>Kelheim</t>
  </si>
  <si>
    <t>Kelheim Fibres</t>
  </si>
  <si>
    <t>DE-69</t>
  </si>
  <si>
    <t>Kirchlengern power station</t>
  </si>
  <si>
    <t>Kirchlengern</t>
  </si>
  <si>
    <t>Paderborner Kommunalbetriebe</t>
  </si>
  <si>
    <t>DE-70</t>
  </si>
  <si>
    <t>Köln</t>
  </si>
  <si>
    <t>Stadtwerke Köln</t>
  </si>
  <si>
    <t>DE-71</t>
  </si>
  <si>
    <t>Merkenich (Nord) power station</t>
  </si>
  <si>
    <t>DE-72</t>
  </si>
  <si>
    <t>Niehl power station</t>
  </si>
  <si>
    <t>DE-73</t>
  </si>
  <si>
    <t>Anlage Krefeld DT power station</t>
  </si>
  <si>
    <t>Krefeld</t>
  </si>
  <si>
    <t>DE-74</t>
  </si>
  <si>
    <t>Chempark Krefeld-Uerdingen power station</t>
  </si>
  <si>
    <t>Currenta</t>
  </si>
  <si>
    <t>DE-75</t>
  </si>
  <si>
    <t>Landesbergen power station</t>
  </si>
  <si>
    <t>Landesbergen</t>
  </si>
  <si>
    <t>DE-76</t>
  </si>
  <si>
    <t>Leipzig Nord power station</t>
  </si>
  <si>
    <t>Leipzig</t>
  </si>
  <si>
    <t>Leipziger Gruppe</t>
  </si>
  <si>
    <t>DE-77</t>
  </si>
  <si>
    <t>ILK power station</t>
  </si>
  <si>
    <t>Leuna</t>
  </si>
  <si>
    <t>DE-78</t>
  </si>
  <si>
    <t>Leuna power station</t>
  </si>
  <si>
    <t>InfraLeuna</t>
  </si>
  <si>
    <t>DE-79</t>
  </si>
  <si>
    <t>Leverkusen power station</t>
  </si>
  <si>
    <t>Leverkusen</t>
  </si>
  <si>
    <t>Currenta,KSBG Kommunale Beteiligungsgesellschaft</t>
  </si>
  <si>
    <t>DE-80</t>
  </si>
  <si>
    <t>Emsland power station</t>
  </si>
  <si>
    <t>Lingen</t>
  </si>
  <si>
    <t>DE-81</t>
  </si>
  <si>
    <t>Greifswald power station</t>
  </si>
  <si>
    <t>Lubmin</t>
  </si>
  <si>
    <t>E.On</t>
  </si>
  <si>
    <t>DE-82</t>
  </si>
  <si>
    <t>Ludwigshafen Mitte power station</t>
  </si>
  <si>
    <t>Ludwigshafen</t>
  </si>
  <si>
    <t>DE-83</t>
  </si>
  <si>
    <t>Ludwigshafen Sued power station</t>
  </si>
  <si>
    <t>DE-84</t>
  </si>
  <si>
    <t>Mainz</t>
  </si>
  <si>
    <t>Mainzer Stadtwerke</t>
  </si>
  <si>
    <t>DE-85</t>
  </si>
  <si>
    <t>DE-86</t>
  </si>
  <si>
    <t>Essity Operations Mannheim power station</t>
  </si>
  <si>
    <t>Mannheim</t>
  </si>
  <si>
    <t>Essity</t>
  </si>
  <si>
    <t>DE-87</t>
  </si>
  <si>
    <t>Chemiepark Marl power station III</t>
  </si>
  <si>
    <t>Marl</t>
  </si>
  <si>
    <t>Evonik</t>
  </si>
  <si>
    <t>DE-88</t>
  </si>
  <si>
    <t>Chemiepark Marl power station IV</t>
  </si>
  <si>
    <t>DE-89</t>
  </si>
  <si>
    <t>Muenchen Sued power station</t>
  </si>
  <si>
    <t>München</t>
  </si>
  <si>
    <t>Stadtwerke München</t>
  </si>
  <si>
    <t>DE-90</t>
  </si>
  <si>
    <t>DE-91</t>
  </si>
  <si>
    <t>Muenster Port power station</t>
  </si>
  <si>
    <t>Münster</t>
  </si>
  <si>
    <t>Stadtwerke Münster</t>
  </si>
  <si>
    <t>DE-92</t>
  </si>
  <si>
    <t>Neubrandenburg power station</t>
  </si>
  <si>
    <t>Neubrandenburg</t>
  </si>
  <si>
    <t>Neubrandenburger Stadtwerke,VASA Kraftwerkepool</t>
  </si>
  <si>
    <t>DE-93</t>
  </si>
  <si>
    <t>Bayernoil Refinery power station</t>
  </si>
  <si>
    <t>Neustadt</t>
  </si>
  <si>
    <t>Rosneft</t>
  </si>
  <si>
    <t>DE-94</t>
  </si>
  <si>
    <t>Franken 1 power station</t>
  </si>
  <si>
    <t>Nürnberg</t>
  </si>
  <si>
    <t>DE-95</t>
  </si>
  <si>
    <t>N-ERGIE</t>
  </si>
  <si>
    <t>DE-96</t>
  </si>
  <si>
    <t>Oberhausen power station</t>
  </si>
  <si>
    <t>Oberhausen</t>
  </si>
  <si>
    <t>Energieversorgung Oberhausen</t>
  </si>
  <si>
    <t>DE-97</t>
  </si>
  <si>
    <t>Pforzheim power station</t>
  </si>
  <si>
    <t>Pforzheim</t>
  </si>
  <si>
    <t>SWP Stadtwerke Pforzheim</t>
  </si>
  <si>
    <t>DE-98</t>
  </si>
  <si>
    <t>Philippsthal power station</t>
  </si>
  <si>
    <t>Philippsthal</t>
  </si>
  <si>
    <t>DE-99</t>
  </si>
  <si>
    <t>Plattling power station</t>
  </si>
  <si>
    <t>Plattling</t>
  </si>
  <si>
    <t>DE-100</t>
  </si>
  <si>
    <t>Potsdam-Sued power station</t>
  </si>
  <si>
    <t>Potsdam</t>
  </si>
  <si>
    <t>Stadtwerke Potsdam</t>
  </si>
  <si>
    <t>DE-101</t>
  </si>
  <si>
    <t>Solvay Rb power station</t>
  </si>
  <si>
    <t>Rheinberg</t>
  </si>
  <si>
    <t>DE-102</t>
  </si>
  <si>
    <t>Marienehe power station</t>
  </si>
  <si>
    <t>Rostock</t>
  </si>
  <si>
    <t>Stadtwerke Rostock</t>
  </si>
  <si>
    <t>DE-103</t>
  </si>
  <si>
    <t>Rüsselsheim</t>
  </si>
  <si>
    <t>Stellantis</t>
  </si>
  <si>
    <t>DE-104</t>
  </si>
  <si>
    <t>Saarbrücken</t>
  </si>
  <si>
    <t>DE-105</t>
  </si>
  <si>
    <t>Zeppelin Foundation</t>
  </si>
  <si>
    <t>DE-107</t>
  </si>
  <si>
    <t>UPM Schongau power station</t>
  </si>
  <si>
    <t>Schongau</t>
  </si>
  <si>
    <t>DE-109</t>
  </si>
  <si>
    <t>BASF Schwarzheide power station</t>
  </si>
  <si>
    <t>Schwarzheide</t>
  </si>
  <si>
    <t>DE-110</t>
  </si>
  <si>
    <t>Schwerin Sued power station</t>
  </si>
  <si>
    <t>Schwerin</t>
  </si>
  <si>
    <t>Stadtwerke Schwerin (SWS)</t>
  </si>
  <si>
    <t>DE-111</t>
  </si>
  <si>
    <t>Sindelfingen</t>
  </si>
  <si>
    <t>Mercedes-Benz</t>
  </si>
  <si>
    <t>DE-112</t>
  </si>
  <si>
    <t>Stade power station</t>
  </si>
  <si>
    <t>Stade</t>
  </si>
  <si>
    <t>Dow</t>
  </si>
  <si>
    <t>DE-113</t>
  </si>
  <si>
    <t>Stassfurt power station</t>
  </si>
  <si>
    <t>Staßfurt</t>
  </si>
  <si>
    <t>Ciech</t>
  </si>
  <si>
    <t>DE-114</t>
  </si>
  <si>
    <t>Irsching 4 power station</t>
  </si>
  <si>
    <t>Vohburg</t>
  </si>
  <si>
    <t>DE-115</t>
  </si>
  <si>
    <t>Irsching 5 power station</t>
  </si>
  <si>
    <t>Uniper</t>
  </si>
  <si>
    <t>DE-116</t>
  </si>
  <si>
    <t>Veits peaker plant</t>
  </si>
  <si>
    <t>Waltenhofen</t>
  </si>
  <si>
    <t>Allgäuer Überlandwerk</t>
  </si>
  <si>
    <t>DE-117</t>
  </si>
  <si>
    <t>Gersteinwerk F power station</t>
  </si>
  <si>
    <t>Werne</t>
  </si>
  <si>
    <t>DE-118</t>
  </si>
  <si>
    <t>Gersteinwerk G power station</t>
  </si>
  <si>
    <t>DE-119</t>
  </si>
  <si>
    <t>Gersteinwerk I power station</t>
  </si>
  <si>
    <t>DE-120</t>
  </si>
  <si>
    <t>Gersteinwerk K power station</t>
  </si>
  <si>
    <t>DE-121</t>
  </si>
  <si>
    <t>Gersteinwerk power station</t>
  </si>
  <si>
    <t>DE-122</t>
  </si>
  <si>
    <t>Basell Polyolefine power station</t>
  </si>
  <si>
    <t>Wesseling</t>
  </si>
  <si>
    <t>LyondellBasell Industries</t>
  </si>
  <si>
    <t>DE-123</t>
  </si>
  <si>
    <t>Infraserv Wiesbaden power station</t>
  </si>
  <si>
    <t>Wiesbaden</t>
  </si>
  <si>
    <t>Infraserv Wiesbaden</t>
  </si>
  <si>
    <t>DE-124</t>
  </si>
  <si>
    <t>Wolfsburg Sued power station</t>
  </si>
  <si>
    <t>Wolfsburg</t>
  </si>
  <si>
    <t>DE-125</t>
  </si>
  <si>
    <t>Wörth</t>
  </si>
  <si>
    <t>DE-126</t>
  </si>
  <si>
    <t>Barmen power station</t>
  </si>
  <si>
    <t>Wuppertal</t>
  </si>
  <si>
    <t>DE-127</t>
  </si>
  <si>
    <t>Würzburg</t>
  </si>
  <si>
    <t>WVV</t>
  </si>
  <si>
    <t>DE-128</t>
  </si>
  <si>
    <t>Zielitz power station</t>
  </si>
  <si>
    <t>Zielitz</t>
  </si>
  <si>
    <t>DE-129</t>
  </si>
  <si>
    <t>Thyrow power station</t>
  </si>
  <si>
    <t>Zossen</t>
  </si>
  <si>
    <t>DE-130</t>
  </si>
  <si>
    <t>Biblis power station</t>
  </si>
  <si>
    <t>Biblis</t>
  </si>
  <si>
    <t>DE-131</t>
  </si>
  <si>
    <t>BHKW Schwarzer Weg power station</t>
  </si>
  <si>
    <t>Aachen</t>
  </si>
  <si>
    <t>Stadtwerke Aachen</t>
  </si>
  <si>
    <t>DE-132</t>
  </si>
  <si>
    <t>Aalen power station</t>
  </si>
  <si>
    <t>Aalen</t>
  </si>
  <si>
    <t>DE-133</t>
  </si>
  <si>
    <t>Hastedt power station</t>
  </si>
  <si>
    <t>DE-134</t>
  </si>
  <si>
    <t>Cottbus CHP power station</t>
  </si>
  <si>
    <t>Cottbus</t>
  </si>
  <si>
    <t>Stadtwerke Cottbus</t>
  </si>
  <si>
    <t>DE-135</t>
  </si>
  <si>
    <t>Emsland Mill power station</t>
  </si>
  <si>
    <t>Dörpen</t>
  </si>
  <si>
    <t>Nordland Papier</t>
  </si>
  <si>
    <t>DE-136</t>
  </si>
  <si>
    <t>Scholven power station</t>
  </si>
  <si>
    <t>Gelsenkirchen</t>
  </si>
  <si>
    <t>DE-137</t>
  </si>
  <si>
    <t>Herne power station</t>
  </si>
  <si>
    <t>Herne</t>
  </si>
  <si>
    <t>KSBG Kommunale Beteiligungsgesellschaft</t>
  </si>
  <si>
    <t>DE-138</t>
  </si>
  <si>
    <t>INEOS Köln power station</t>
  </si>
  <si>
    <t>DE-139</t>
  </si>
  <si>
    <t>Leipheim power station</t>
  </si>
  <si>
    <t>Leipheim</t>
  </si>
  <si>
    <t>DE-140</t>
  </si>
  <si>
    <t>Leipzig Süd power station</t>
  </si>
  <si>
    <t>DE-141</t>
  </si>
  <si>
    <t>Chemiepark Marl power station VI</t>
  </si>
  <si>
    <t>DE-142</t>
  </si>
  <si>
    <t>Chemiepark Marl power station VII</t>
  </si>
  <si>
    <t>DE-143</t>
  </si>
  <si>
    <t>Fernwärme Ulm power station</t>
  </si>
  <si>
    <t>Ulm</t>
  </si>
  <si>
    <t>DE-144</t>
  </si>
  <si>
    <t>Irsching 6 power station</t>
  </si>
  <si>
    <t>DE-145</t>
  </si>
  <si>
    <t>Gersteinwerk H power station</t>
  </si>
  <si>
    <t>DE-146</t>
  </si>
  <si>
    <t>Weig Community power station</t>
  </si>
  <si>
    <t>Mayen</t>
  </si>
  <si>
    <t>Moritz J. Weig &amp; Co</t>
  </si>
  <si>
    <t>DE-147</t>
  </si>
  <si>
    <t>Völklingen-Fenne power station</t>
  </si>
  <si>
    <t>Völklingen</t>
  </si>
  <si>
    <t>DE-148</t>
  </si>
  <si>
    <t>Dresden-Reick power station</t>
  </si>
  <si>
    <t>DE-151</t>
  </si>
  <si>
    <t>Griesheim Reserve power station</t>
  </si>
  <si>
    <t>Griesham</t>
  </si>
  <si>
    <t>Copenhagen Infrastructure Partners</t>
  </si>
  <si>
    <t>DE-152</t>
  </si>
  <si>
    <t>Gundelfingen Reserve power station</t>
  </si>
  <si>
    <t>Gundelfingen</t>
  </si>
  <si>
    <t>DE-153</t>
  </si>
  <si>
    <t>Heilbronn power station</t>
  </si>
  <si>
    <t>Heilbronn</t>
  </si>
  <si>
    <t>DE-154</t>
  </si>
  <si>
    <t>Janschwalde power station</t>
  </si>
  <si>
    <t>Jänschwalde</t>
  </si>
  <si>
    <t>DE-155</t>
  </si>
  <si>
    <t>Lippendorf power station</t>
  </si>
  <si>
    <t>Lippendorf</t>
  </si>
  <si>
    <t>DE-156</t>
  </si>
  <si>
    <t>Marbach power station</t>
  </si>
  <si>
    <t>Marbach</t>
  </si>
  <si>
    <t>DE-157</t>
  </si>
  <si>
    <t>München Nord power station</t>
  </si>
  <si>
    <t>Munchen</t>
  </si>
  <si>
    <t>DE-158</t>
  </si>
  <si>
    <t>EDF Premnitz power station</t>
  </si>
  <si>
    <t>Premintz</t>
  </si>
  <si>
    <t>DE-159</t>
  </si>
  <si>
    <t>Schwarze Pumpe power station</t>
  </si>
  <si>
    <t>Spremberg</t>
  </si>
  <si>
    <t>DE-160</t>
  </si>
  <si>
    <t>Stuttgart-Muenster power station</t>
  </si>
  <si>
    <t>Stuttgart</t>
  </si>
  <si>
    <t>DE-161</t>
  </si>
  <si>
    <t>Dradenau power station</t>
  </si>
  <si>
    <t>DE-162</t>
  </si>
  <si>
    <t>Wolfsburg West power station</t>
  </si>
  <si>
    <t>DE-163</t>
  </si>
  <si>
    <t>Weisweiler power station</t>
  </si>
  <si>
    <t>Eschweiler-Weisweiler</t>
  </si>
  <si>
    <t>DE-164</t>
  </si>
  <si>
    <t>Frankfurt Oder power station</t>
  </si>
  <si>
    <t>Hessen</t>
  </si>
  <si>
    <t>Stadtwerke Frankfurt (Oder)</t>
  </si>
  <si>
    <t>DE-165</t>
  </si>
  <si>
    <t>Chemnitz-Nord</t>
  </si>
  <si>
    <t>Chemnitz</t>
  </si>
  <si>
    <t>Eins Energie in Sachsen</t>
  </si>
  <si>
    <t>DE-166</t>
  </si>
  <si>
    <t>Chemnitz-Sud</t>
  </si>
  <si>
    <t>GR-2</t>
  </si>
  <si>
    <t>Agios Nikolaos power station / Protergia</t>
  </si>
  <si>
    <t>Aghios Nikolaos</t>
  </si>
  <si>
    <t>Mytilineoss</t>
  </si>
  <si>
    <t>GR-4</t>
  </si>
  <si>
    <t>Aliveri power station</t>
  </si>
  <si>
    <t>Taminei</t>
  </si>
  <si>
    <t>GR-6</t>
  </si>
  <si>
    <t>ElvalHalcor Thisvi power station</t>
  </si>
  <si>
    <t>Thisvi</t>
  </si>
  <si>
    <t>ElvalHalcor</t>
  </si>
  <si>
    <t>GR-7</t>
  </si>
  <si>
    <t>Gek-Terna Komotini power station</t>
  </si>
  <si>
    <t>Komotini</t>
  </si>
  <si>
    <t>Motor Oils,GEK Terna</t>
  </si>
  <si>
    <t>GR-8</t>
  </si>
  <si>
    <t>Karatzis Larissa power station</t>
  </si>
  <si>
    <t>Larissa</t>
  </si>
  <si>
    <t>Karatzis</t>
  </si>
  <si>
    <t>GR-9</t>
  </si>
  <si>
    <t>Kardia power station</t>
  </si>
  <si>
    <t>Pontokómi</t>
  </si>
  <si>
    <t>GR-10</t>
  </si>
  <si>
    <t>Komotini 2 power station</t>
  </si>
  <si>
    <t>GR-11</t>
  </si>
  <si>
    <t>Komotini power station</t>
  </si>
  <si>
    <t>GR-12</t>
  </si>
  <si>
    <t>Korinthos power station</t>
  </si>
  <si>
    <t>Agii Theodori</t>
  </si>
  <si>
    <t>GR-13</t>
  </si>
  <si>
    <t>Larissa Thermoelectric power station</t>
  </si>
  <si>
    <t>Cypriot Clavendia</t>
  </si>
  <si>
    <t>GR-14</t>
  </si>
  <si>
    <t>Lavrio power station</t>
  </si>
  <si>
    <t>Keratea</t>
  </si>
  <si>
    <t>GR-16</t>
  </si>
  <si>
    <t>Megalopoli power station</t>
  </si>
  <si>
    <t>Megalopolis</t>
  </si>
  <si>
    <t>GR-17</t>
  </si>
  <si>
    <t>Ptolemaïda power station</t>
  </si>
  <si>
    <t>Ptolemaïda</t>
  </si>
  <si>
    <t>GR-19</t>
  </si>
  <si>
    <t>Thessaloniki power station</t>
  </si>
  <si>
    <t>Thessaloniki</t>
  </si>
  <si>
    <t>GR-20</t>
  </si>
  <si>
    <t>Thisvi Elpedison power station</t>
  </si>
  <si>
    <t>GR-21</t>
  </si>
  <si>
    <t>Thiva Heron power station</t>
  </si>
  <si>
    <t>Thebes</t>
  </si>
  <si>
    <t>HU-1</t>
  </si>
  <si>
    <t>Ajka power station</t>
  </si>
  <si>
    <t>Ajka</t>
  </si>
  <si>
    <t>MVM Zrt.</t>
  </si>
  <si>
    <t>HU-2</t>
  </si>
  <si>
    <t>Csepel power station</t>
  </si>
  <si>
    <t>Budapest</t>
  </si>
  <si>
    <t>EOSs</t>
  </si>
  <si>
    <t>HU-3</t>
  </si>
  <si>
    <t>Debrecen power station</t>
  </si>
  <si>
    <t>Debrecen</t>
  </si>
  <si>
    <t>HU-4</t>
  </si>
  <si>
    <t>Dunamenti power station</t>
  </si>
  <si>
    <t>Szazhalombatta</t>
  </si>
  <si>
    <t>MET Group</t>
  </si>
  <si>
    <t>HU-5</t>
  </si>
  <si>
    <t>Gönyűi power station</t>
  </si>
  <si>
    <t>Gönyű</t>
  </si>
  <si>
    <t>HU-6</t>
  </si>
  <si>
    <t>ISD Power station</t>
  </si>
  <si>
    <t>Dunaujvaros</t>
  </si>
  <si>
    <t>ISD Dunaferr ZRT</t>
  </si>
  <si>
    <t>HU-7</t>
  </si>
  <si>
    <t>Kelenföldi Erőmű power station</t>
  </si>
  <si>
    <t>HU-8</t>
  </si>
  <si>
    <t>Kispesti Erőmű power station</t>
  </si>
  <si>
    <t>HU-10</t>
  </si>
  <si>
    <t>Matra power station</t>
  </si>
  <si>
    <t>Visonta</t>
  </si>
  <si>
    <t>HU-11</t>
  </si>
  <si>
    <t>Miskolc Hold power station</t>
  </si>
  <si>
    <t>Miskolc</t>
  </si>
  <si>
    <t>HU-12</t>
  </si>
  <si>
    <t>North Buda power station</t>
  </si>
  <si>
    <t>HU-13</t>
  </si>
  <si>
    <t>Nyíregyházi power station</t>
  </si>
  <si>
    <t>Nyiregyhaza</t>
  </si>
  <si>
    <t>HU-15</t>
  </si>
  <si>
    <t>Tatabánya power station</t>
  </si>
  <si>
    <t>Tatabánya</t>
  </si>
  <si>
    <t>Tatabánya Erőmű Kft-t</t>
  </si>
  <si>
    <t>HU-16</t>
  </si>
  <si>
    <t>Tisza power station</t>
  </si>
  <si>
    <t>Tiszaujvaros</t>
  </si>
  <si>
    <t>HU-17</t>
  </si>
  <si>
    <t>TVK Industrial power station</t>
  </si>
  <si>
    <t>MOL.</t>
  </si>
  <si>
    <t>HU-18</t>
  </si>
  <si>
    <t>Újpesti power station</t>
  </si>
  <si>
    <t>IE-1</t>
  </si>
  <si>
    <t>Aghada power station</t>
  </si>
  <si>
    <t>Ballincarroonig</t>
  </si>
  <si>
    <t>ESB</t>
  </si>
  <si>
    <t>IE-2</t>
  </si>
  <si>
    <t>Arklow DUB30 power station</t>
  </si>
  <si>
    <t>Echelon Data Centres</t>
  </si>
  <si>
    <t>IE-3</t>
  </si>
  <si>
    <t>Arklow Echelon power station</t>
  </si>
  <si>
    <t>Arklow</t>
  </si>
  <si>
    <t>IE-4</t>
  </si>
  <si>
    <t>Castlelost Flexgen power station</t>
  </si>
  <si>
    <t>diesel</t>
  </si>
  <si>
    <t>Castlelost</t>
  </si>
  <si>
    <t>IE-5</t>
  </si>
  <si>
    <t>Clondalkin Echelon power station</t>
  </si>
  <si>
    <t>IE-6</t>
  </si>
  <si>
    <t>Corduff Flexgen power station</t>
  </si>
  <si>
    <t>Corduff</t>
  </si>
  <si>
    <t>IE-7</t>
  </si>
  <si>
    <t>Cushaling power station</t>
  </si>
  <si>
    <t>Ballykilleen</t>
  </si>
  <si>
    <t>Centrica</t>
  </si>
  <si>
    <t>IE-8</t>
  </si>
  <si>
    <t>Bord na Móna</t>
  </si>
  <si>
    <t>IE-9</t>
  </si>
  <si>
    <t>Dublin Bay power station</t>
  </si>
  <si>
    <t>Ringsend</t>
  </si>
  <si>
    <t>IE-10</t>
  </si>
  <si>
    <t>EP Energy Developments power station</t>
  </si>
  <si>
    <t>Galway</t>
  </si>
  <si>
    <t>IE-11</t>
  </si>
  <si>
    <t>Grange Castle Business Park power station</t>
  </si>
  <si>
    <t>Microsoft</t>
  </si>
  <si>
    <t>IE-12</t>
  </si>
  <si>
    <t>Grange Castle Echelon power station</t>
  </si>
  <si>
    <t>IE-13</t>
  </si>
  <si>
    <t>Great Island power station</t>
  </si>
  <si>
    <t>Great Island</t>
  </si>
  <si>
    <t>SSE</t>
  </si>
  <si>
    <t>IE-14</t>
  </si>
  <si>
    <t>Huntstown power station</t>
  </si>
  <si>
    <t>Dublin</t>
  </si>
  <si>
    <t>I Squared Capital</t>
  </si>
  <si>
    <t>IE-15</t>
  </si>
  <si>
    <t>Kilshane power station</t>
  </si>
  <si>
    <t>Kilshane</t>
  </si>
  <si>
    <t>Kilshane Energy</t>
  </si>
  <si>
    <t>IE-16</t>
  </si>
  <si>
    <t>Lumcloon power station</t>
  </si>
  <si>
    <t>Cloghan</t>
  </si>
  <si>
    <t>Lumcloon Energy,Vitol</t>
  </si>
  <si>
    <t>IE-18</t>
  </si>
  <si>
    <t>Monksland power station</t>
  </si>
  <si>
    <t>Monksland - Athlone</t>
  </si>
  <si>
    <t>Ervia</t>
  </si>
  <si>
    <t>IE-19</t>
  </si>
  <si>
    <t>North Wall power station</t>
  </si>
  <si>
    <t>IE-20</t>
  </si>
  <si>
    <t>Poolbeg power station</t>
  </si>
  <si>
    <t>IE-21</t>
  </si>
  <si>
    <t>Rhode power station</t>
  </si>
  <si>
    <t>Rhode</t>
  </si>
  <si>
    <t>IE-22</t>
  </si>
  <si>
    <t>Ringsend Flexgen power station</t>
  </si>
  <si>
    <t>IE-23</t>
  </si>
  <si>
    <t>Sealrock power station</t>
  </si>
  <si>
    <t>Askeaton (Aughinish Island)</t>
  </si>
  <si>
    <t>RUSAL</t>
  </si>
  <si>
    <t>IE-24</t>
  </si>
  <si>
    <t>Tarbert power station</t>
  </si>
  <si>
    <t>Kerry</t>
  </si>
  <si>
    <t>IE-26</t>
  </si>
  <si>
    <t>Tynagh power station</t>
  </si>
  <si>
    <t>Garraunnameetagh</t>
  </si>
  <si>
    <t>IE-27</t>
  </si>
  <si>
    <t>Whitegate power station</t>
  </si>
  <si>
    <t>Glanagow</t>
  </si>
  <si>
    <t>IT-1</t>
  </si>
  <si>
    <t>Ferrero cogeneration power station</t>
  </si>
  <si>
    <t>Alba</t>
  </si>
  <si>
    <t>Ferrero</t>
  </si>
  <si>
    <t>IT-2</t>
  </si>
  <si>
    <t>Altomonte power station</t>
  </si>
  <si>
    <t>Altomonte</t>
  </si>
  <si>
    <t>IT-3</t>
  </si>
  <si>
    <t>Alzano Lombardo Mill power station</t>
  </si>
  <si>
    <t>Alzano Lombardo</t>
  </si>
  <si>
    <t>Gruppo Buffetti S.P.A.</t>
  </si>
  <si>
    <t>IT-4</t>
  </si>
  <si>
    <t>Aprilia power station</t>
  </si>
  <si>
    <t>Aprilia</t>
  </si>
  <si>
    <t>F2i</t>
  </si>
  <si>
    <t>IT-5</t>
  </si>
  <si>
    <t>Larino power station</t>
  </si>
  <si>
    <t>Area Artigianale Monte Arcano</t>
  </si>
  <si>
    <t>Enel</t>
  </si>
  <si>
    <t>IT-6</t>
  </si>
  <si>
    <t>Atessa Fiat Sevel power station</t>
  </si>
  <si>
    <t>Atessa</t>
  </si>
  <si>
    <t>IT-7</t>
  </si>
  <si>
    <t>Augusta power station</t>
  </si>
  <si>
    <t>Augusta</t>
  </si>
  <si>
    <t>Sasol</t>
  </si>
  <si>
    <t>IT-8</t>
  </si>
  <si>
    <t>Avezzano Burgo power station</t>
  </si>
  <si>
    <t>Avezzano</t>
  </si>
  <si>
    <t>Burgo Group</t>
  </si>
  <si>
    <t>IT-9</t>
  </si>
  <si>
    <t>Benevento power station</t>
  </si>
  <si>
    <t>Benevento</t>
  </si>
  <si>
    <t>Luminosa Energia</t>
  </si>
  <si>
    <t>IT-10</t>
  </si>
  <si>
    <t>Boffalora power station</t>
  </si>
  <si>
    <t>Boffalora Sopra Ticino</t>
  </si>
  <si>
    <t>IT-11</t>
  </si>
  <si>
    <t>Borgo Trento power station</t>
  </si>
  <si>
    <t>Borgo Trento</t>
  </si>
  <si>
    <t>Agsm Verona</t>
  </si>
  <si>
    <t>IT-12</t>
  </si>
  <si>
    <t>Lamarmora power station</t>
  </si>
  <si>
    <t>Brescia</t>
  </si>
  <si>
    <t>A2A</t>
  </si>
  <si>
    <t>IT-13</t>
  </si>
  <si>
    <t>Bussi power station</t>
  </si>
  <si>
    <t>Bussi Officine</t>
  </si>
  <si>
    <t>IT-14</t>
  </si>
  <si>
    <t>Candela power station</t>
  </si>
  <si>
    <t>Candela</t>
  </si>
  <si>
    <t>IT-15</t>
  </si>
  <si>
    <t>Cassano D'Adda power station</t>
  </si>
  <si>
    <t>Cassano d'Adda</t>
  </si>
  <si>
    <t>IT-16</t>
  </si>
  <si>
    <t>Cassano Spinola power station</t>
  </si>
  <si>
    <t>Cassano Spinola</t>
  </si>
  <si>
    <t>IT-17</t>
  </si>
  <si>
    <t>La Casella power station</t>
  </si>
  <si>
    <t>Castel San Giovanni</t>
  </si>
  <si>
    <t>IT-18</t>
  </si>
  <si>
    <t>Castelmassa power station</t>
  </si>
  <si>
    <t>Castelmassa</t>
  </si>
  <si>
    <t>IT-19</t>
  </si>
  <si>
    <t>Celano power station</t>
  </si>
  <si>
    <t>Celano</t>
  </si>
  <si>
    <t>Gruppo Industriale Maccaferri</t>
  </si>
  <si>
    <t>IT-20</t>
  </si>
  <si>
    <t>Barilla power station</t>
  </si>
  <si>
    <t>Chiozzola</t>
  </si>
  <si>
    <t>IT-21</t>
  </si>
  <si>
    <t>Chivasso power station</t>
  </si>
  <si>
    <t>Chivasso</t>
  </si>
  <si>
    <t>IT-22</t>
  </si>
  <si>
    <t>Torrevaldaliga Nord power station</t>
  </si>
  <si>
    <t>Civitavecchia</t>
  </si>
  <si>
    <t>IT-23</t>
  </si>
  <si>
    <t>Torrevaldaliga Sud power station</t>
  </si>
  <si>
    <t>IT-24</t>
  </si>
  <si>
    <t>Termica Colleferro power station</t>
  </si>
  <si>
    <t>Colleferro</t>
  </si>
  <si>
    <t>SECI Societa' Esercizi Commerciali Industriali,Avio</t>
  </si>
  <si>
    <t>IT-25</t>
  </si>
  <si>
    <t>Cologno Monzese power station</t>
  </si>
  <si>
    <t>Cologno Monzese</t>
  </si>
  <si>
    <t>IT-26</t>
  </si>
  <si>
    <t>Tenaris Dalmine power station</t>
  </si>
  <si>
    <t>Dalmine</t>
  </si>
  <si>
    <t>Tenaris</t>
  </si>
  <si>
    <t>IT-27</t>
  </si>
  <si>
    <t>Malpensa power station</t>
  </si>
  <si>
    <t>Ferno</t>
  </si>
  <si>
    <t>SEA</t>
  </si>
  <si>
    <t>IT-28</t>
  </si>
  <si>
    <t>S.E.F. Ferrara power station</t>
  </si>
  <si>
    <t>Ferrara</t>
  </si>
  <si>
    <t>Eni</t>
  </si>
  <si>
    <t>IT-29</t>
  </si>
  <si>
    <t>Ferrera Ergognone Refinery power station</t>
  </si>
  <si>
    <t>Ferrera Erbognone</t>
  </si>
  <si>
    <t>IT-30</t>
  </si>
  <si>
    <t>Lucca Paper Mill power station</t>
  </si>
  <si>
    <t>Frizzone</t>
  </si>
  <si>
    <t>IT-31</t>
  </si>
  <si>
    <t>Andrea Palladio power station</t>
  </si>
  <si>
    <t>Fusina</t>
  </si>
  <si>
    <t>IT-32</t>
  </si>
  <si>
    <t>Genova Sampierdarena power station</t>
  </si>
  <si>
    <t>Genova</t>
  </si>
  <si>
    <t>IT-33</t>
  </si>
  <si>
    <t>Pace Del Mela power station</t>
  </si>
  <si>
    <t>Giammoro</t>
  </si>
  <si>
    <t>Duferco</t>
  </si>
  <si>
    <t>IT-34</t>
  </si>
  <si>
    <t>Gissi power station</t>
  </si>
  <si>
    <t>Gissi</t>
  </si>
  <si>
    <t>IT-35</t>
  </si>
  <si>
    <t>Elettrogorizia power station</t>
  </si>
  <si>
    <t>Gorizia</t>
  </si>
  <si>
    <t>Hera</t>
  </si>
  <si>
    <t>IT-36</t>
  </si>
  <si>
    <t>Volta Testi power station</t>
  </si>
  <si>
    <t>Greve in Chianti</t>
  </si>
  <si>
    <t>Sacci</t>
  </si>
  <si>
    <t>IT-37</t>
  </si>
  <si>
    <t>Hera Casalegno power station</t>
  </si>
  <si>
    <t>Imola</t>
  </si>
  <si>
    <t>IT-38</t>
  </si>
  <si>
    <t>La Spezia power station</t>
  </si>
  <si>
    <t>La Spezia</t>
  </si>
  <si>
    <t>IT-39</t>
  </si>
  <si>
    <t>Leini power station</t>
  </si>
  <si>
    <t>Leini</t>
  </si>
  <si>
    <t>IT-40</t>
  </si>
  <si>
    <t>Livorno Ferraris power station</t>
  </si>
  <si>
    <t>Livorno Ferraris</t>
  </si>
  <si>
    <t>IT-41</t>
  </si>
  <si>
    <t>Brindisi Sud power station</t>
  </si>
  <si>
    <t>Località Produttiva</t>
  </si>
  <si>
    <t>IT-42</t>
  </si>
  <si>
    <t>Enipower Mantova power station</t>
  </si>
  <si>
    <t>Mantova</t>
  </si>
  <si>
    <t>IT-43</t>
  </si>
  <si>
    <t>Santa Barbara power station</t>
  </si>
  <si>
    <t>Meleto Valdarno</t>
  </si>
  <si>
    <t>IT-44</t>
  </si>
  <si>
    <t>Melfi Fiat Sata power station</t>
  </si>
  <si>
    <t>Melfi</t>
  </si>
  <si>
    <t>IT-45</t>
  </si>
  <si>
    <t>Milazzo power station</t>
  </si>
  <si>
    <t>Milazzo</t>
  </si>
  <si>
    <t>IT-46</t>
  </si>
  <si>
    <t>Modugno power station</t>
  </si>
  <si>
    <t>Modugno</t>
  </si>
  <si>
    <t>IT-47</t>
  </si>
  <si>
    <t>Moncalieri power station</t>
  </si>
  <si>
    <t>Moncalieri</t>
  </si>
  <si>
    <t>Iren</t>
  </si>
  <si>
    <t>IT-48</t>
  </si>
  <si>
    <t>Monfalcone power station</t>
  </si>
  <si>
    <t>Monfalcone</t>
  </si>
  <si>
    <t>IT-49</t>
  </si>
  <si>
    <t>Montalto Di Castro power station</t>
  </si>
  <si>
    <t>Montalto di Castro</t>
  </si>
  <si>
    <t>IT-50</t>
  </si>
  <si>
    <t>Napoli Levante power station</t>
  </si>
  <si>
    <t>Napoli</t>
  </si>
  <si>
    <t>IT-52</t>
  </si>
  <si>
    <t>Novel power station</t>
  </si>
  <si>
    <t>Novara</t>
  </si>
  <si>
    <t>IT-53</t>
  </si>
  <si>
    <t>CTE Tamarete power station</t>
  </si>
  <si>
    <t>Ortona</t>
  </si>
  <si>
    <t>BKW</t>
  </si>
  <si>
    <t>IT-54</t>
  </si>
  <si>
    <t>Ostiglia power station</t>
  </si>
  <si>
    <t>Ostiglia</t>
  </si>
  <si>
    <t>IT-55</t>
  </si>
  <si>
    <t>Pietrafitta power station</t>
  </si>
  <si>
    <t>Panicale</t>
  </si>
  <si>
    <t>IT-56</t>
  </si>
  <si>
    <t>Brindisi Nord power station</t>
  </si>
  <si>
    <t>Pedagne</t>
  </si>
  <si>
    <t>IT-57</t>
  </si>
  <si>
    <t>Piacenza power station</t>
  </si>
  <si>
    <t>Piacenza</t>
  </si>
  <si>
    <t>IT-58</t>
  </si>
  <si>
    <t>Cassino power station</t>
  </si>
  <si>
    <t>Piedimonte San Germano</t>
  </si>
  <si>
    <t>Shell</t>
  </si>
  <si>
    <t>IT-59</t>
  </si>
  <si>
    <t>Piombino power station</t>
  </si>
  <si>
    <t>Piombino</t>
  </si>
  <si>
    <t>Metaenergia</t>
  </si>
  <si>
    <t>IT-60</t>
  </si>
  <si>
    <t>Ponti sul Mincio power station</t>
  </si>
  <si>
    <t>Ponti sul Mincio</t>
  </si>
  <si>
    <t>IT-61</t>
  </si>
  <si>
    <t>Porto Corsini power station</t>
  </si>
  <si>
    <t>Porto Corsini</t>
  </si>
  <si>
    <t>IT-62</t>
  </si>
  <si>
    <t>Porto Empedocle power station</t>
  </si>
  <si>
    <t>Porto Empedocle</t>
  </si>
  <si>
    <t>IT-63</t>
  </si>
  <si>
    <t>Arkema Marghera power station</t>
  </si>
  <si>
    <t>IT-64</t>
  </si>
  <si>
    <t>Fiume Santo power station</t>
  </si>
  <si>
    <t>Porto Torres</t>
  </si>
  <si>
    <t>IT-65</t>
  </si>
  <si>
    <t>Porto Viro power station</t>
  </si>
  <si>
    <t>Porto Viro</t>
  </si>
  <si>
    <t>IT-66</t>
  </si>
  <si>
    <t>Presenzano Edison power station</t>
  </si>
  <si>
    <t>Presenzano</t>
  </si>
  <si>
    <t>IT-67</t>
  </si>
  <si>
    <t>ISAB Energy power station</t>
  </si>
  <si>
    <t>Priolo Gargallo</t>
  </si>
  <si>
    <t>IT-68</t>
  </si>
  <si>
    <t>NuCe Nord power station</t>
  </si>
  <si>
    <t>ERG</t>
  </si>
  <si>
    <t>IT-69</t>
  </si>
  <si>
    <t>NuCe Sud power station</t>
  </si>
  <si>
    <t>IT-70</t>
  </si>
  <si>
    <t>Priolo Gargallo power station</t>
  </si>
  <si>
    <t>IT-71</t>
  </si>
  <si>
    <t>Ravenna power station</t>
  </si>
  <si>
    <t>Ravenna</t>
  </si>
  <si>
    <t>IT-72</t>
  </si>
  <si>
    <t>Reggio Emilia New Energy Pole power station</t>
  </si>
  <si>
    <t>Reggio Emilia</t>
  </si>
  <si>
    <t>IT-73</t>
  </si>
  <si>
    <t>Alto Garda power station</t>
  </si>
  <si>
    <t>Riva del Garda</t>
  </si>
  <si>
    <t>IT-75</t>
  </si>
  <si>
    <t>Rizziconi power station</t>
  </si>
  <si>
    <t>Rizziconi</t>
  </si>
  <si>
    <t>Axpo</t>
  </si>
  <si>
    <t>IT-76</t>
  </si>
  <si>
    <t>Rosignano power station</t>
  </si>
  <si>
    <t>Rosignano Solvay, Rosen</t>
  </si>
  <si>
    <t>IT-77</t>
  </si>
  <si>
    <t>Rossano power station</t>
  </si>
  <si>
    <t>Rossano</t>
  </si>
  <si>
    <t>IT-78</t>
  </si>
  <si>
    <t>Bolgiano power station</t>
  </si>
  <si>
    <t>San Donato Milanese</t>
  </si>
  <si>
    <t>IT-79</t>
  </si>
  <si>
    <t>San Filippo del Mela power station</t>
  </si>
  <si>
    <t>San Filippo del Mela</t>
  </si>
  <si>
    <t>IT-80</t>
  </si>
  <si>
    <t>Duino Mill power station</t>
  </si>
  <si>
    <t>San Giovanni di Duino</t>
  </si>
  <si>
    <t>IT-81</t>
  </si>
  <si>
    <t>San Severo Enplus power station</t>
  </si>
  <si>
    <t>San Severo</t>
  </si>
  <si>
    <t>Eviva</t>
  </si>
  <si>
    <t>IT-82</t>
  </si>
  <si>
    <t>Sarmato power station</t>
  </si>
  <si>
    <t>Sarmato</t>
  </si>
  <si>
    <t>IT-83</t>
  </si>
  <si>
    <t>Scandale power station</t>
  </si>
  <si>
    <t>Scandale</t>
  </si>
  <si>
    <t>IT-84</t>
  </si>
  <si>
    <t>Sermide power station</t>
  </si>
  <si>
    <t>IT-85</t>
  </si>
  <si>
    <t>Sesto San Giovanni power station</t>
  </si>
  <si>
    <t>Sesto San Giovanni</t>
  </si>
  <si>
    <t>IT-86</t>
  </si>
  <si>
    <t>Settimo Torinese power station</t>
  </si>
  <si>
    <t>IT-87</t>
  </si>
  <si>
    <t>Simeri Crichi power station</t>
  </si>
  <si>
    <t>Simeri Crichi</t>
  </si>
  <si>
    <t>IT-88</t>
  </si>
  <si>
    <t>Sora power station</t>
  </si>
  <si>
    <t>Sora</t>
  </si>
  <si>
    <t>IT-89</t>
  </si>
  <si>
    <t>Sparanise power station</t>
  </si>
  <si>
    <t>Sparanise</t>
  </si>
  <si>
    <t>IT-90</t>
  </si>
  <si>
    <t>Spinetta Marengo power station</t>
  </si>
  <si>
    <t>Spinetta Marengo</t>
  </si>
  <si>
    <t>IT-91</t>
  </si>
  <si>
    <t>Livorno power station</t>
  </si>
  <si>
    <t>Stagno</t>
  </si>
  <si>
    <t>IT-92</t>
  </si>
  <si>
    <t>Serene Sulmona power station</t>
  </si>
  <si>
    <t>Sulmona</t>
  </si>
  <si>
    <t>IT-93</t>
  </si>
  <si>
    <t>Taranto power station</t>
  </si>
  <si>
    <t>Taranto</t>
  </si>
  <si>
    <t>IT-94</t>
  </si>
  <si>
    <t>Tavazzano power station</t>
  </si>
  <si>
    <t>Tavazzano</t>
  </si>
  <si>
    <t>IT-95</t>
  </si>
  <si>
    <t>Termini Imerese power station</t>
  </si>
  <si>
    <t>Termini Imerese</t>
  </si>
  <si>
    <t>Termoli</t>
  </si>
  <si>
    <t>IT-97</t>
  </si>
  <si>
    <t>Termoli power station</t>
  </si>
  <si>
    <t>IT-98</t>
  </si>
  <si>
    <t>Terni power station</t>
  </si>
  <si>
    <t>Terni</t>
  </si>
  <si>
    <t>IT-100</t>
  </si>
  <si>
    <t>Teverola power station</t>
  </si>
  <si>
    <t>Teverola</t>
  </si>
  <si>
    <t>Repower</t>
  </si>
  <si>
    <t>IT-101</t>
  </si>
  <si>
    <t>Torino Mirafiori power station</t>
  </si>
  <si>
    <t>Torino</t>
  </si>
  <si>
    <t>IT-102</t>
  </si>
  <si>
    <t>Torino Nord power station</t>
  </si>
  <si>
    <t>IT-103</t>
  </si>
  <si>
    <t>Torviscosa power station</t>
  </si>
  <si>
    <t>Torviscosa</t>
  </si>
  <si>
    <t>IT-104</t>
  </si>
  <si>
    <t>Trapani power station</t>
  </si>
  <si>
    <t>Trapani</t>
  </si>
  <si>
    <t>IT-105</t>
  </si>
  <si>
    <t>Servola power station</t>
  </si>
  <si>
    <t>Trieste</t>
  </si>
  <si>
    <t>Finarvedi Spa</t>
  </si>
  <si>
    <t>IT-106</t>
  </si>
  <si>
    <t>Leri Cavour Trino power station</t>
  </si>
  <si>
    <t>Trino</t>
  </si>
  <si>
    <t>IT-107</t>
  </si>
  <si>
    <t>Bertonico - Turano Lodigliano power station</t>
  </si>
  <si>
    <t>Turano Lodigiano</t>
  </si>
  <si>
    <t>IT-108</t>
  </si>
  <si>
    <t>Bertonico Peaker power station</t>
  </si>
  <si>
    <t>IT-109</t>
  </si>
  <si>
    <t>Turbigo power station</t>
  </si>
  <si>
    <t>Turbigo</t>
  </si>
  <si>
    <t>IT-110</t>
  </si>
  <si>
    <t>Vado Ligure power station</t>
  </si>
  <si>
    <t>Vado Ligure</t>
  </si>
  <si>
    <t>IT-111</t>
  </si>
  <si>
    <t>Venezia Refinery power station</t>
  </si>
  <si>
    <t>Venezia</t>
  </si>
  <si>
    <t>IT-112</t>
  </si>
  <si>
    <t>Azotati power station</t>
  </si>
  <si>
    <t>Venice</t>
  </si>
  <si>
    <t>IT-113</t>
  </si>
  <si>
    <t>Marghera Levante power station</t>
  </si>
  <si>
    <t>IT-114</t>
  </si>
  <si>
    <t>ACTV power station</t>
  </si>
  <si>
    <t>Vercelli</t>
  </si>
  <si>
    <t>IT-115</t>
  </si>
  <si>
    <t>Verzuolo power station</t>
  </si>
  <si>
    <t>Verzuolo</t>
  </si>
  <si>
    <t>IT-116</t>
  </si>
  <si>
    <t>Tolmezzo power station</t>
  </si>
  <si>
    <t>Villa Santina</t>
  </si>
  <si>
    <t>BGs</t>
  </si>
  <si>
    <t>IT-117</t>
  </si>
  <si>
    <t>Voghera power station</t>
  </si>
  <si>
    <t>Voghera</t>
  </si>
  <si>
    <t>IT-118</t>
  </si>
  <si>
    <t>Jesi power station</t>
  </si>
  <si>
    <t>Zona Barchette</t>
  </si>
  <si>
    <t>IT-119</t>
  </si>
  <si>
    <t>San Quirico power station</t>
  </si>
  <si>
    <t>Trecasali</t>
  </si>
  <si>
    <t>IT-120</t>
  </si>
  <si>
    <t>Taranto CHP power station</t>
  </si>
  <si>
    <t>IT-122</t>
  </si>
  <si>
    <t>Cassino CHP power station</t>
  </si>
  <si>
    <t>Cassino</t>
  </si>
  <si>
    <t>IT-123</t>
  </si>
  <si>
    <t>Castellanza CHP power station</t>
  </si>
  <si>
    <t>Castellanza</t>
  </si>
  <si>
    <t>IT-124</t>
  </si>
  <si>
    <t>Fiumicio Airport power station</t>
  </si>
  <si>
    <t>Fiumicino</t>
  </si>
  <si>
    <t>Fiumicino Energia</t>
  </si>
  <si>
    <t>IT-125</t>
  </si>
  <si>
    <t>Gorizia CHP power station</t>
  </si>
  <si>
    <t>IT-126</t>
  </si>
  <si>
    <t>Melfi CHP power station</t>
  </si>
  <si>
    <t>San Nicola di Melfi</t>
  </si>
  <si>
    <t>IT-128</t>
  </si>
  <si>
    <t>Piombino CHP power station</t>
  </si>
  <si>
    <t>IT-130</t>
  </si>
  <si>
    <t>Sannazzaro Refinery power station</t>
  </si>
  <si>
    <t>Sannazzaro de' Burgondi</t>
  </si>
  <si>
    <t>IT-131</t>
  </si>
  <si>
    <t>Sulmona CHP power station</t>
  </si>
  <si>
    <t>IT-132</t>
  </si>
  <si>
    <t>Valbasento power station</t>
  </si>
  <si>
    <t>Pisticci Scalo</t>
  </si>
  <si>
    <t>Tecnoparco Valbasento</t>
  </si>
  <si>
    <t>LV-1</t>
  </si>
  <si>
    <t>Imanta power station</t>
  </si>
  <si>
    <t>Riga</t>
  </si>
  <si>
    <t>Riga City Council</t>
  </si>
  <si>
    <t>LV-2</t>
  </si>
  <si>
    <t>Riga CHPP-1 power station</t>
  </si>
  <si>
    <t>Latvenergo</t>
  </si>
  <si>
    <t>LV-3</t>
  </si>
  <si>
    <t>Riga CHPP-2 power station</t>
  </si>
  <si>
    <t>Salaspils</t>
  </si>
  <si>
    <t>LT-1</t>
  </si>
  <si>
    <t>Elektrėnai complex</t>
  </si>
  <si>
    <t>Elektrenai</t>
  </si>
  <si>
    <t>Ignitis</t>
  </si>
  <si>
    <t>LT-2</t>
  </si>
  <si>
    <t>Jonavos</t>
  </si>
  <si>
    <t>Achemos Grupe</t>
  </si>
  <si>
    <t>LT-3</t>
  </si>
  <si>
    <t>Kaunus power station</t>
  </si>
  <si>
    <t>Kaunas</t>
  </si>
  <si>
    <t>Energy Capital Pte</t>
  </si>
  <si>
    <t>LT-4</t>
  </si>
  <si>
    <t>Panevėžys power station</t>
  </si>
  <si>
    <t>Panevezys</t>
  </si>
  <si>
    <t>Panevėžio energija</t>
  </si>
  <si>
    <t>MT-1</t>
  </si>
  <si>
    <t>Delimara power station</t>
  </si>
  <si>
    <t>Marsaxlokk Bay</t>
  </si>
  <si>
    <t>Enemalta</t>
  </si>
  <si>
    <t>MD-1</t>
  </si>
  <si>
    <t>Chisinau Thermoelectric Plant 1</t>
  </si>
  <si>
    <t>heavy fuel oil</t>
  </si>
  <si>
    <t>Chișinău</t>
  </si>
  <si>
    <t>Termoelectrica</t>
  </si>
  <si>
    <t>MD-2</t>
  </si>
  <si>
    <t>TPP Moldavskaya GRES</t>
  </si>
  <si>
    <t>Dnestrovsc</t>
  </si>
  <si>
    <t>Inter RAO</t>
  </si>
  <si>
    <t>ME-1</t>
  </si>
  <si>
    <t>Bar gas power station</t>
  </si>
  <si>
    <t>Bar</t>
  </si>
  <si>
    <t>Elektroprivreda Crne Gore</t>
  </si>
  <si>
    <t>ME-2</t>
  </si>
  <si>
    <t>Pljevlja gas power station</t>
  </si>
  <si>
    <t>Pljevlja</t>
  </si>
  <si>
    <t>ME-3</t>
  </si>
  <si>
    <t>Podgorica power station</t>
  </si>
  <si>
    <t>Podgorica</t>
  </si>
  <si>
    <t>NL-1</t>
  </si>
  <si>
    <t>Akzo Salinco power station</t>
  </si>
  <si>
    <t>Hengelo</t>
  </si>
  <si>
    <t>NL-3</t>
  </si>
  <si>
    <t>Bergen op Zoom GE power station</t>
  </si>
  <si>
    <t>Bergen Op Zoom</t>
  </si>
  <si>
    <t>General Electric</t>
  </si>
  <si>
    <t>NL-5</t>
  </si>
  <si>
    <t>Bergum power station</t>
  </si>
  <si>
    <t>Bergum</t>
  </si>
  <si>
    <t>NL-6</t>
  </si>
  <si>
    <t>Berkelcentrale power station</t>
  </si>
  <si>
    <t>Borculo</t>
  </si>
  <si>
    <t>Berkelcentrale Beheer</t>
  </si>
  <si>
    <t>NL-7</t>
  </si>
  <si>
    <t>Botlek power station</t>
  </si>
  <si>
    <t>Rotterdam</t>
  </si>
  <si>
    <t>NL-8</t>
  </si>
  <si>
    <t>Botlek Refinery power station</t>
  </si>
  <si>
    <t>Rotterdam-Botlek</t>
  </si>
  <si>
    <t>NL-9</t>
  </si>
  <si>
    <t>Claus power station</t>
  </si>
  <si>
    <t>Maasbracht</t>
  </si>
  <si>
    <t>NL-10</t>
  </si>
  <si>
    <t>Delesto power station</t>
  </si>
  <si>
    <t>Delfzijl</t>
  </si>
  <si>
    <t>NL-11</t>
  </si>
  <si>
    <t>Den Haag power station</t>
  </si>
  <si>
    <t>Den Haag</t>
  </si>
  <si>
    <t>NL-12</t>
  </si>
  <si>
    <t>Diemen power station</t>
  </si>
  <si>
    <t>Diemen</t>
  </si>
  <si>
    <t>NL-13</t>
  </si>
  <si>
    <t>Dordrecht Dupont power station</t>
  </si>
  <si>
    <t>Dordrecht</t>
  </si>
  <si>
    <t>Dupont Co</t>
  </si>
  <si>
    <t>NL-14</t>
  </si>
  <si>
    <t>Ede power station</t>
  </si>
  <si>
    <t>Ede</t>
  </si>
  <si>
    <t>NL-15</t>
  </si>
  <si>
    <t>Eemshaven</t>
  </si>
  <si>
    <t>NL-16</t>
  </si>
  <si>
    <t>Elsta power station</t>
  </si>
  <si>
    <t>Hoek</t>
  </si>
  <si>
    <t>NL-17</t>
  </si>
  <si>
    <t>Emmtec Industry &amp; Businesspark power station</t>
  </si>
  <si>
    <t>Emmen</t>
  </si>
  <si>
    <t>GETEC Energie</t>
  </si>
  <si>
    <t>NL-18</t>
  </si>
  <si>
    <t>Enecogen power station</t>
  </si>
  <si>
    <t>NL-19</t>
  </si>
  <si>
    <t>Enschede power station</t>
  </si>
  <si>
    <t>Enschede</t>
  </si>
  <si>
    <t>NL-20</t>
  </si>
  <si>
    <t>Foxhol Plant power station</t>
  </si>
  <si>
    <t>Veendam (Foxhol)</t>
  </si>
  <si>
    <t>Coöperatie AVEBE</t>
  </si>
  <si>
    <t>NL-21</t>
  </si>
  <si>
    <t>Gasselternijveen power station</t>
  </si>
  <si>
    <t>Hunzestroom</t>
  </si>
  <si>
    <t>NL-22</t>
  </si>
  <si>
    <t>Helmond power station</t>
  </si>
  <si>
    <t>Helmond</t>
  </si>
  <si>
    <t>NL-23</t>
  </si>
  <si>
    <t>Hemweg power station</t>
  </si>
  <si>
    <t>Amsterdam</t>
  </si>
  <si>
    <t>NL-24</t>
  </si>
  <si>
    <t>Lage Weide 6 power station</t>
  </si>
  <si>
    <t>Utrecht</t>
  </si>
  <si>
    <t>NL-25</t>
  </si>
  <si>
    <t>Leiden power station</t>
  </si>
  <si>
    <t>Leiden</t>
  </si>
  <si>
    <t>NL-26</t>
  </si>
  <si>
    <t>Maasstroom power station</t>
  </si>
  <si>
    <t>Vondelingenplaat</t>
  </si>
  <si>
    <t>Castleton Commodities International</t>
  </si>
  <si>
    <t>NL-27</t>
  </si>
  <si>
    <t>Maastricht Mill power station</t>
  </si>
  <si>
    <t>Maastricht</t>
  </si>
  <si>
    <t>NL-28</t>
  </si>
  <si>
    <t>Maasvlakte Ucml power station</t>
  </si>
  <si>
    <t>Maasvlakte</t>
  </si>
  <si>
    <t>NL-29</t>
  </si>
  <si>
    <t>Magnum (Eemshaven) power station</t>
  </si>
  <si>
    <t>NL-30</t>
  </si>
  <si>
    <t>Lelystad</t>
  </si>
  <si>
    <t>NL-31</t>
  </si>
  <si>
    <t>Merwedekanaal power station</t>
  </si>
  <si>
    <t>NL-32</t>
  </si>
  <si>
    <t>Moerdijk power station</t>
  </si>
  <si>
    <t>Moerdijk</t>
  </si>
  <si>
    <t>NL-33</t>
  </si>
  <si>
    <t>Nam Schoonebeek power station</t>
  </si>
  <si>
    <t>Schoonebeek</t>
  </si>
  <si>
    <t>NL-35</t>
  </si>
  <si>
    <t>Pergen power station</t>
  </si>
  <si>
    <t>NL-36</t>
  </si>
  <si>
    <t>Pernis Refinery power station</t>
  </si>
  <si>
    <t>Alco Group,Air Products and Chemicals</t>
  </si>
  <si>
    <t>NL-37</t>
  </si>
  <si>
    <t>Rijnmond 1 power station</t>
  </si>
  <si>
    <t>NL-38</t>
  </si>
  <si>
    <t>Rotterdam Capelle (RoCa) power station</t>
  </si>
  <si>
    <t>NL-39</t>
  </si>
  <si>
    <t>Rotterdam IRP power station</t>
  </si>
  <si>
    <t>Indorama</t>
  </si>
  <si>
    <t>NL-40</t>
  </si>
  <si>
    <t>Sloe power station</t>
  </si>
  <si>
    <t>Ritthem</t>
  </si>
  <si>
    <t>NL-41</t>
  </si>
  <si>
    <t>Sluiskil Works power station</t>
  </si>
  <si>
    <t>Sluiskil</t>
  </si>
  <si>
    <t>Yara International</t>
  </si>
  <si>
    <t>NL-42</t>
  </si>
  <si>
    <t>Swentibold power station</t>
  </si>
  <si>
    <t>Geleen</t>
  </si>
  <si>
    <t>NL-43</t>
  </si>
  <si>
    <t>Ter Apelkanaal Siem power station</t>
  </si>
  <si>
    <t>Ter Apelkanaal</t>
  </si>
  <si>
    <t>NL-44</t>
  </si>
  <si>
    <t>Velsen Mill power station</t>
  </si>
  <si>
    <t>Velsen-Noord</t>
  </si>
  <si>
    <t>Andlinger and Company</t>
  </si>
  <si>
    <t>NL-45</t>
  </si>
  <si>
    <t>Nijmegen power station</t>
  </si>
  <si>
    <t>Nijmegen</t>
  </si>
  <si>
    <t>NL-46</t>
  </si>
  <si>
    <t>EP NL Rijnmond 2</t>
  </si>
  <si>
    <t>MK-1</t>
  </si>
  <si>
    <t>Bitola power station</t>
  </si>
  <si>
    <t>hydrogen</t>
  </si>
  <si>
    <t>Novaci</t>
  </si>
  <si>
    <t>ESM</t>
  </si>
  <si>
    <t>MK-2</t>
  </si>
  <si>
    <t>Skopje CHP power station</t>
  </si>
  <si>
    <t>Skopje</t>
  </si>
  <si>
    <t>TGC-2</t>
  </si>
  <si>
    <t>MK-3</t>
  </si>
  <si>
    <t>Skopje power station</t>
  </si>
  <si>
    <t>MK-4</t>
  </si>
  <si>
    <t>Negotino power station</t>
  </si>
  <si>
    <t>Vojshanci</t>
  </si>
  <si>
    <t>JSC TEC Negotino</t>
  </si>
  <si>
    <t>NO-1</t>
  </si>
  <si>
    <t>Karsto Terminal power station</t>
  </si>
  <si>
    <t>Kårstø</t>
  </si>
  <si>
    <t>Petoro</t>
  </si>
  <si>
    <t>NO-2</t>
  </si>
  <si>
    <t>Hammerfest Snohvit Terminal power station</t>
  </si>
  <si>
    <t>Melkoa Island</t>
  </si>
  <si>
    <t>NO-3</t>
  </si>
  <si>
    <t>Mongstad power station</t>
  </si>
  <si>
    <t>Mongstad</t>
  </si>
  <si>
    <t>PL-1</t>
  </si>
  <si>
    <t>Lagisza power station</t>
  </si>
  <si>
    <t>Bedzin</t>
  </si>
  <si>
    <t>Tauron Polska</t>
  </si>
  <si>
    <t>PL-2</t>
  </si>
  <si>
    <t>Elblag power station</t>
  </si>
  <si>
    <t>Elbląg</t>
  </si>
  <si>
    <t>PKN Orlen</t>
  </si>
  <si>
    <t>PL-3</t>
  </si>
  <si>
    <t>Gdansk power station</t>
  </si>
  <si>
    <t>Gdańsk</t>
  </si>
  <si>
    <t>PL-4</t>
  </si>
  <si>
    <t>Huta Miedzi Glogow power station</t>
  </si>
  <si>
    <t>Głogów</t>
  </si>
  <si>
    <t>KGHM Polska Miedź</t>
  </si>
  <si>
    <t>PL-5</t>
  </si>
  <si>
    <t>Gorzow power station</t>
  </si>
  <si>
    <t>Gorzów Wielkopolski</t>
  </si>
  <si>
    <t>PGE</t>
  </si>
  <si>
    <t>PL-6</t>
  </si>
  <si>
    <t>Grudziadz power station</t>
  </si>
  <si>
    <t>Grudziadz</t>
  </si>
  <si>
    <t>PL-9</t>
  </si>
  <si>
    <t>Lublin - Wrotkow power station</t>
  </si>
  <si>
    <t xml:space="preserve">Lublin </t>
  </si>
  <si>
    <t>PL-10</t>
  </si>
  <si>
    <t>Nowa Sarzyna power station</t>
  </si>
  <si>
    <t>Nowa Sarzyna</t>
  </si>
  <si>
    <t>Polenergia</t>
  </si>
  <si>
    <t>PL-11</t>
  </si>
  <si>
    <t>Dolna Odra power station</t>
  </si>
  <si>
    <t>Nowe Czarnowo</t>
  </si>
  <si>
    <t>PL-12</t>
  </si>
  <si>
    <t>Ostroleka C power station</t>
  </si>
  <si>
    <t xml:space="preserve">Ostrołęka </t>
  </si>
  <si>
    <t>PL-13</t>
  </si>
  <si>
    <t>Plock power station</t>
  </si>
  <si>
    <t>Plock</t>
  </si>
  <si>
    <t>PL-14</t>
  </si>
  <si>
    <t>Polkowice Copper Works power station</t>
  </si>
  <si>
    <t>Polkowice</t>
  </si>
  <si>
    <t>PL-15</t>
  </si>
  <si>
    <t xml:space="preserve">Karolin </t>
  </si>
  <si>
    <t>Poznań</t>
  </si>
  <si>
    <t>PL-16</t>
  </si>
  <si>
    <t>Rybnik power station</t>
  </si>
  <si>
    <t>Rybnik Wielopole</t>
  </si>
  <si>
    <t>PL-17</t>
  </si>
  <si>
    <t>Rzeszow power station</t>
  </si>
  <si>
    <t>Rzeszow</t>
  </si>
  <si>
    <t>PL-18</t>
  </si>
  <si>
    <t>Siechnice power station</t>
  </si>
  <si>
    <t>Siechnice</t>
  </si>
  <si>
    <t>PL-19</t>
  </si>
  <si>
    <t>Stalowa Wola power station</t>
  </si>
  <si>
    <t>Stalowa Wola</t>
  </si>
  <si>
    <t>PGNiG</t>
  </si>
  <si>
    <t>PL-20</t>
  </si>
  <si>
    <t>Kozienice power station</t>
  </si>
  <si>
    <t>Świerże Górne</t>
  </si>
  <si>
    <t>ENEA Wytwarzanie</t>
  </si>
  <si>
    <t>PL-21</t>
  </si>
  <si>
    <t>Torun power station</t>
  </si>
  <si>
    <t xml:space="preserve">Toruń </t>
  </si>
  <si>
    <t>PL-22</t>
  </si>
  <si>
    <t>Adamow power station</t>
  </si>
  <si>
    <t>Turek</t>
  </si>
  <si>
    <t>Zygmunt Solorz</t>
  </si>
  <si>
    <t>PL-23</t>
  </si>
  <si>
    <t>Zeran power station</t>
  </si>
  <si>
    <t>Warszawa</t>
  </si>
  <si>
    <t>PL-24</t>
  </si>
  <si>
    <t>Wierzchowice Ugs power station</t>
  </si>
  <si>
    <t>Wierzchowice</t>
  </si>
  <si>
    <t>PL-25</t>
  </si>
  <si>
    <t>Wloclawek power station</t>
  </si>
  <si>
    <t>Włocławek</t>
  </si>
  <si>
    <t>PL-26</t>
  </si>
  <si>
    <t>Zielona Góra power station</t>
  </si>
  <si>
    <t>Zielona Gora</t>
  </si>
  <si>
    <t>PL-27</t>
  </si>
  <si>
    <t>Bydgoszcz power station</t>
  </si>
  <si>
    <t>Bydgoszcz</t>
  </si>
  <si>
    <t>PL-28</t>
  </si>
  <si>
    <t>Siedlce power station</t>
  </si>
  <si>
    <t>Siedlce</t>
  </si>
  <si>
    <t>PEC Siedlce</t>
  </si>
  <si>
    <t>PL-29</t>
  </si>
  <si>
    <t>Synthos Oswiecim power station</t>
  </si>
  <si>
    <t>Oświęcim</t>
  </si>
  <si>
    <t>PT-1</t>
  </si>
  <si>
    <t>Fisigen power station</t>
  </si>
  <si>
    <t>Barreiro</t>
  </si>
  <si>
    <t>EDP</t>
  </si>
  <si>
    <t>PT-2</t>
  </si>
  <si>
    <t>Fisipe power station</t>
  </si>
  <si>
    <t>PT-3</t>
  </si>
  <si>
    <t>Setubal Mill power station</t>
  </si>
  <si>
    <t>Cacia</t>
  </si>
  <si>
    <t>Semapa</t>
  </si>
  <si>
    <t>PT-4</t>
  </si>
  <si>
    <t>Ribatejo power station</t>
  </si>
  <si>
    <t>Carregado</t>
  </si>
  <si>
    <t>PT-5</t>
  </si>
  <si>
    <t>Carrico Refinery power station</t>
  </si>
  <si>
    <t>Carrico</t>
  </si>
  <si>
    <t>Galp Energia</t>
  </si>
  <si>
    <t>PT-6</t>
  </si>
  <si>
    <t>Lares power station</t>
  </si>
  <si>
    <t>Figueira da Foz</t>
  </si>
  <si>
    <t>PT-7</t>
  </si>
  <si>
    <t>Figueira da Foz Industrial Complex power station</t>
  </si>
  <si>
    <t>Figuerira da Foz</t>
  </si>
  <si>
    <t>PT-9</t>
  </si>
  <si>
    <t>Medas</t>
  </si>
  <si>
    <t>PT-10</t>
  </si>
  <si>
    <t>Elecgas Pego power station</t>
  </si>
  <si>
    <t>Pego</t>
  </si>
  <si>
    <t>PT-11</t>
  </si>
  <si>
    <t>Indorama Sines power station</t>
  </si>
  <si>
    <t>Sines</t>
  </si>
  <si>
    <t>PT-12</t>
  </si>
  <si>
    <t>Sines Polimeros power station</t>
  </si>
  <si>
    <t>Repsol</t>
  </si>
  <si>
    <t>PT-13</t>
  </si>
  <si>
    <t>Viana Mill power station</t>
  </si>
  <si>
    <t>Vila Franca</t>
  </si>
  <si>
    <t>RO-1</t>
  </si>
  <si>
    <t>Borzesti power station</t>
  </si>
  <si>
    <t>Borzesti</t>
  </si>
  <si>
    <t>RG Renovatio Group</t>
  </si>
  <si>
    <t>RO-2</t>
  </si>
  <si>
    <t>Brazi power station</t>
  </si>
  <si>
    <t>Brazii de Sus</t>
  </si>
  <si>
    <t>RO-3</t>
  </si>
  <si>
    <t>Bucharest Grozavesti power station</t>
  </si>
  <si>
    <t>Bucharest</t>
  </si>
  <si>
    <t>SC Electrocentrale Bucuresti,Termoelectrica</t>
  </si>
  <si>
    <t>RO-4</t>
  </si>
  <si>
    <t>Bucharest Progresu power station</t>
  </si>
  <si>
    <t>RO-5</t>
  </si>
  <si>
    <t>Bucharest-Sud power station</t>
  </si>
  <si>
    <t>RO-6</t>
  </si>
  <si>
    <t>Bucharest-Titan power station</t>
  </si>
  <si>
    <t>RO-7</t>
  </si>
  <si>
    <t>Bucharest-Vest power station</t>
  </si>
  <si>
    <t>RO-8</t>
  </si>
  <si>
    <t>Chimcomplex power station</t>
  </si>
  <si>
    <t>Ramnicu</t>
  </si>
  <si>
    <t>C.R.C Impex Chemicals</t>
  </si>
  <si>
    <t>RO-9</t>
  </si>
  <si>
    <t>Ciech Soda power station</t>
  </si>
  <si>
    <t>RO-10</t>
  </si>
  <si>
    <t>Craiova II power station</t>
  </si>
  <si>
    <t>Craiova</t>
  </si>
  <si>
    <t>Complexul Energetic Oltenia</t>
  </si>
  <si>
    <t>RO-11</t>
  </si>
  <si>
    <t>Galati power station</t>
  </si>
  <si>
    <t>Galati</t>
  </si>
  <si>
    <t>RO-12</t>
  </si>
  <si>
    <t>Govora power station</t>
  </si>
  <si>
    <t>SC Cet Govora</t>
  </si>
  <si>
    <t>RO-13</t>
  </si>
  <si>
    <t>Hefaistos power station</t>
  </si>
  <si>
    <t>Fântânele</t>
  </si>
  <si>
    <t>Termoelectrica,Romania</t>
  </si>
  <si>
    <t>RO-14</t>
  </si>
  <si>
    <t>Iasi-1 power station</t>
  </si>
  <si>
    <t>Iasi</t>
  </si>
  <si>
    <t>SC Cet Iasi</t>
  </si>
  <si>
    <t>RO-15</t>
  </si>
  <si>
    <t>Iernut power station</t>
  </si>
  <si>
    <t>Iernut</t>
  </si>
  <si>
    <t>Romgaz</t>
  </si>
  <si>
    <t>RO-16</t>
  </si>
  <si>
    <t>Isalnita power station</t>
  </si>
  <si>
    <t>Isalnita</t>
  </si>
  <si>
    <t>Complexul Energetic Oltenia,Vimetco</t>
  </si>
  <si>
    <t>RO-17</t>
  </si>
  <si>
    <t>Mintia-Deva power station</t>
  </si>
  <si>
    <t>Mintia</t>
  </si>
  <si>
    <t>Mass Group.</t>
  </si>
  <si>
    <t>RO-18</t>
  </si>
  <si>
    <t>Oradea power station</t>
  </si>
  <si>
    <t>Oradea</t>
  </si>
  <si>
    <t>SC Electrocentrale Oradea</t>
  </si>
  <si>
    <t>RO-19</t>
  </si>
  <si>
    <t>Palas power station</t>
  </si>
  <si>
    <t>Anda</t>
  </si>
  <si>
    <t>Romania,Grup Servicii Petroliere (GSP)</t>
  </si>
  <si>
    <t>RO-20</t>
  </si>
  <si>
    <t>Petrom Brazi power station</t>
  </si>
  <si>
    <t>OMV Aktiengesellschaft</t>
  </si>
  <si>
    <t>RO-21</t>
  </si>
  <si>
    <t>Petromidia Refinery power station</t>
  </si>
  <si>
    <t>Navodari</t>
  </si>
  <si>
    <t>KazMunayGas</t>
  </si>
  <si>
    <t>RO-22</t>
  </si>
  <si>
    <t>Ploesti power station</t>
  </si>
  <si>
    <t>Ploiesti</t>
  </si>
  <si>
    <t>RO-23</t>
  </si>
  <si>
    <t>Romag Termo power station</t>
  </si>
  <si>
    <t>Halânga</t>
  </si>
  <si>
    <t>Romgaz,Grup Servicii Petroliere (GSP)</t>
  </si>
  <si>
    <t>RO-24</t>
  </si>
  <si>
    <t>Turceni power station</t>
  </si>
  <si>
    <t>Turceni</t>
  </si>
  <si>
    <t>RO-25</t>
  </si>
  <si>
    <t>Veolia Ploiesti power station</t>
  </si>
  <si>
    <t>RS-1</t>
  </si>
  <si>
    <t>Kragujevac power station</t>
  </si>
  <si>
    <t>Kragujevac</t>
  </si>
  <si>
    <t>Gazprom</t>
  </si>
  <si>
    <t>RS-2</t>
  </si>
  <si>
    <t>Loznica CHP power station</t>
  </si>
  <si>
    <t>Loznica</t>
  </si>
  <si>
    <t>Scarborough Group</t>
  </si>
  <si>
    <t>RS-3</t>
  </si>
  <si>
    <t>Novi Sad power station</t>
  </si>
  <si>
    <t>Novi Sad</t>
  </si>
  <si>
    <t>RS-4</t>
  </si>
  <si>
    <t>Pančevo power station</t>
  </si>
  <si>
    <t>Pančevo</t>
  </si>
  <si>
    <t>RS-5</t>
  </si>
  <si>
    <t>Morava power station</t>
  </si>
  <si>
    <t>Svilajnac</t>
  </si>
  <si>
    <t>RS-6</t>
  </si>
  <si>
    <t>Zrenjanin power station</t>
  </si>
  <si>
    <t>Zrenjanin</t>
  </si>
  <si>
    <t>RS-7</t>
  </si>
  <si>
    <t>Sremska Mitrovica power station</t>
  </si>
  <si>
    <t>Sremska Mitrovica</t>
  </si>
  <si>
    <t>SK-1</t>
  </si>
  <si>
    <t>PPC Bratislava power station</t>
  </si>
  <si>
    <t>Bratislava</t>
  </si>
  <si>
    <t>SK-2</t>
  </si>
  <si>
    <t>Slovnaft Refinery power station</t>
  </si>
  <si>
    <t>SK-3</t>
  </si>
  <si>
    <t>Levice power station</t>
  </si>
  <si>
    <t>Levice</t>
  </si>
  <si>
    <t>SK-4</t>
  </si>
  <si>
    <t>Panicke Dravce power station</t>
  </si>
  <si>
    <t>Panicke Dravce - Lucenec District</t>
  </si>
  <si>
    <t>Stredoslovenská Energetika</t>
  </si>
  <si>
    <t>SK-5</t>
  </si>
  <si>
    <t>Povazska Bystrica power station</t>
  </si>
  <si>
    <t>Považská Bystrica</t>
  </si>
  <si>
    <t>GGE</t>
  </si>
  <si>
    <t>SK-6</t>
  </si>
  <si>
    <t>Malzenice power station</t>
  </si>
  <si>
    <t>Trakovice</t>
  </si>
  <si>
    <t>SI-1</t>
  </si>
  <si>
    <t>Brestanica (TEB) power station</t>
  </si>
  <si>
    <t>Brestanica</t>
  </si>
  <si>
    <t>GEN energija</t>
  </si>
  <si>
    <t>SI-2</t>
  </si>
  <si>
    <t>Te-Tol power station</t>
  </si>
  <si>
    <t>Ljubljana</t>
  </si>
  <si>
    <t>Javni Ljubljana</t>
  </si>
  <si>
    <t>SI-3</t>
  </si>
  <si>
    <t>Sostanj power station</t>
  </si>
  <si>
    <t>Šoštanj</t>
  </si>
  <si>
    <t>Holding Slovenske elektrarne</t>
  </si>
  <si>
    <t>ES-1</t>
  </si>
  <si>
    <t>Boroa power station</t>
  </si>
  <si>
    <t>Amorebieta-Etxano</t>
  </si>
  <si>
    <t>ES-2</t>
  </si>
  <si>
    <t>Arcos de la Frontera power station</t>
  </si>
  <si>
    <t>Arcos de La Frontera</t>
  </si>
  <si>
    <t>Iberdrola</t>
  </si>
  <si>
    <t>ES-3</t>
  </si>
  <si>
    <t>Arrubal power station</t>
  </si>
  <si>
    <t>Arrubal</t>
  </si>
  <si>
    <t>ContourGlobal</t>
  </si>
  <si>
    <t>ES-4</t>
  </si>
  <si>
    <t>Sabon 3 power station</t>
  </si>
  <si>
    <t>Arteixo</t>
  </si>
  <si>
    <t>Naturgy</t>
  </si>
  <si>
    <t>ES-5</t>
  </si>
  <si>
    <t>Puerto de Barcelona power station</t>
  </si>
  <si>
    <t>Barcelona</t>
  </si>
  <si>
    <t>ES-6</t>
  </si>
  <si>
    <t>Campanillas</t>
  </si>
  <si>
    <t>ES-7</t>
  </si>
  <si>
    <t>Cartagena</t>
  </si>
  <si>
    <t>ES-8</t>
  </si>
  <si>
    <t>Escombreras Iberdrola power station</t>
  </si>
  <si>
    <t>ES-9</t>
  </si>
  <si>
    <t>As Pontes de García Rodríguez</t>
  </si>
  <si>
    <t>ES-10</t>
  </si>
  <si>
    <t>Cartagena power station</t>
  </si>
  <si>
    <t>Cartegena</t>
  </si>
  <si>
    <t>ES-11</t>
  </si>
  <si>
    <t>Castejon</t>
  </si>
  <si>
    <t>ES-12</t>
  </si>
  <si>
    <t>Castellon power station</t>
  </si>
  <si>
    <t>Castelló de la Plana</t>
  </si>
  <si>
    <t>ES-13</t>
  </si>
  <si>
    <t>Castelnou power station</t>
  </si>
  <si>
    <t>Castelnou</t>
  </si>
  <si>
    <t>ES-14</t>
  </si>
  <si>
    <t>Escatron Peaker A.I.E. power station</t>
  </si>
  <si>
    <t>Escatron</t>
  </si>
  <si>
    <t>IGNIS ENERGÍA</t>
  </si>
  <si>
    <t>ES-15</t>
  </si>
  <si>
    <t>Escatron power station</t>
  </si>
  <si>
    <t>ES-16</t>
  </si>
  <si>
    <t>Cristobal Colon power station</t>
  </si>
  <si>
    <t>Huelva</t>
  </si>
  <si>
    <t>ES-17</t>
  </si>
  <si>
    <t>Tarragona power Station</t>
  </si>
  <si>
    <t>La Canonja</t>
  </si>
  <si>
    <t>ES-18</t>
  </si>
  <si>
    <t>Palos de la Frontera power station</t>
  </si>
  <si>
    <t>Palos de la Frontera</t>
  </si>
  <si>
    <t>ES-19</t>
  </si>
  <si>
    <t>Soto de Ribera power station</t>
  </si>
  <si>
    <t>Ribera de Arriba</t>
  </si>
  <si>
    <t>ES-20</t>
  </si>
  <si>
    <t>Sagunto power station</t>
  </si>
  <si>
    <t>Sagunto</t>
  </si>
  <si>
    <t>ES-21</t>
  </si>
  <si>
    <t>Besos 5 power station</t>
  </si>
  <si>
    <t>San Adrian Besos</t>
  </si>
  <si>
    <t>ES-22</t>
  </si>
  <si>
    <t>Besos combined cycle power station</t>
  </si>
  <si>
    <t>ES-23</t>
  </si>
  <si>
    <t>Bahia de Algeciras power station</t>
  </si>
  <si>
    <t>San Roque</t>
  </si>
  <si>
    <t>ES-24</t>
  </si>
  <si>
    <t>Campo de Gibraltar power station</t>
  </si>
  <si>
    <t>Mubadala Investment Company</t>
  </si>
  <si>
    <t>ES-25</t>
  </si>
  <si>
    <t>San Roque combined cycle power station</t>
  </si>
  <si>
    <t>ES-26</t>
  </si>
  <si>
    <t>Santurce power station</t>
  </si>
  <si>
    <t>Santurtzi</t>
  </si>
  <si>
    <t>ES-27</t>
  </si>
  <si>
    <t>Plana del Vent power station</t>
  </si>
  <si>
    <t>Vandellòs i l'Hospitalet de l'Infant</t>
  </si>
  <si>
    <t>Naturgy,EOSs</t>
  </si>
  <si>
    <t>ES-28</t>
  </si>
  <si>
    <t>Aceca power station</t>
  </si>
  <si>
    <t>Villaseca de la Sagra</t>
  </si>
  <si>
    <t>Iberdrola,Naturgy</t>
  </si>
  <si>
    <t>ES-29</t>
  </si>
  <si>
    <t>Bahía de Bizkaia power station</t>
  </si>
  <si>
    <t>Zierbena</t>
  </si>
  <si>
    <t>BP,Ente Vasco de la Energía</t>
  </si>
  <si>
    <t>ES-30</t>
  </si>
  <si>
    <t>Álabe Villarrubia power station</t>
  </si>
  <si>
    <t>Villarrubia de Santiago</t>
  </si>
  <si>
    <t>FMC</t>
  </si>
  <si>
    <t>ES-31</t>
  </si>
  <si>
    <t>Barcelona Cartonboard power station</t>
  </si>
  <si>
    <t>Castellbisbal</t>
  </si>
  <si>
    <t>Reno De Medici</t>
  </si>
  <si>
    <t>ES-32</t>
  </si>
  <si>
    <t>Bioetanol Galicia power station</t>
  </si>
  <si>
    <t>Teixeiro</t>
  </si>
  <si>
    <t>Abengoa</t>
  </si>
  <si>
    <t>ES-33</t>
  </si>
  <si>
    <t>Cartagena Refinery power station</t>
  </si>
  <si>
    <t>ES-34</t>
  </si>
  <si>
    <t>Castellon Refinery power station</t>
  </si>
  <si>
    <t>Castellon</t>
  </si>
  <si>
    <t>ES-35</t>
  </si>
  <si>
    <t>Duenas Mill power station</t>
  </si>
  <si>
    <t>Duenas</t>
  </si>
  <si>
    <t>ES-36</t>
  </si>
  <si>
    <t>Ecocarburantes Españoles power station</t>
  </si>
  <si>
    <t>Casa San Antonio</t>
  </si>
  <si>
    <t>ES-37</t>
  </si>
  <si>
    <t>Enercrisa power station</t>
  </si>
  <si>
    <t>Cerezo de Rio Tiron</t>
  </si>
  <si>
    <t>ES-38</t>
  </si>
  <si>
    <t>Figuruelas power station</t>
  </si>
  <si>
    <t>Figueruelas</t>
  </si>
  <si>
    <t>IDAE</t>
  </si>
  <si>
    <t>ES-39</t>
  </si>
  <si>
    <t>Fuenlabrada</t>
  </si>
  <si>
    <t>International Paper Company,Iberdrola</t>
  </si>
  <si>
    <t>ES-40</t>
  </si>
  <si>
    <t>Gemasa power station</t>
  </si>
  <si>
    <t>ES-41</t>
  </si>
  <si>
    <t>Genfibre cogeneration power station</t>
  </si>
  <si>
    <t>Miranda de Ebro</t>
  </si>
  <si>
    <t>Praedium Capital Partners SL</t>
  </si>
  <si>
    <t>ES-42</t>
  </si>
  <si>
    <t>Hernani Mill power station</t>
  </si>
  <si>
    <t>Hernani</t>
  </si>
  <si>
    <t>Iberpapel</t>
  </si>
  <si>
    <t>ES-43</t>
  </si>
  <si>
    <t>Losan Pina power station</t>
  </si>
  <si>
    <t>Fuentes</t>
  </si>
  <si>
    <t>Grupo Losan</t>
  </si>
  <si>
    <t>ES-44</t>
  </si>
  <si>
    <t>Losan Talosa power station</t>
  </si>
  <si>
    <t>Soria</t>
  </si>
  <si>
    <t>Losán</t>
  </si>
  <si>
    <t>ES-45</t>
  </si>
  <si>
    <t>Martorell Seat power station</t>
  </si>
  <si>
    <t>Martorell</t>
  </si>
  <si>
    <t>ES-46</t>
  </si>
  <si>
    <t>Michelin Aranda power station</t>
  </si>
  <si>
    <t>Aranda de Duero</t>
  </si>
  <si>
    <t>ES-47</t>
  </si>
  <si>
    <t>Michelin Valladolid power station</t>
  </si>
  <si>
    <t>Valladolid</t>
  </si>
  <si>
    <t>ES-48</t>
  </si>
  <si>
    <t>Motril Mill power station</t>
  </si>
  <si>
    <t>Motril</t>
  </si>
  <si>
    <t>ES-49</t>
  </si>
  <si>
    <t>Navia (Prat) power station</t>
  </si>
  <si>
    <t>Anleo</t>
  </si>
  <si>
    <t>Industrias Lacteas Asturianas</t>
  </si>
  <si>
    <t>ES-50</t>
  </si>
  <si>
    <t>Vitoria-Gasteiz</t>
  </si>
  <si>
    <t>ES-51</t>
  </si>
  <si>
    <t>Madrid</t>
  </si>
  <si>
    <t>ES-52</t>
  </si>
  <si>
    <t>Pobla De Claramunt power station</t>
  </si>
  <si>
    <t>La Pobla de Claramunt</t>
  </si>
  <si>
    <t>Unión Industrial Papelera</t>
  </si>
  <si>
    <t>ES-53</t>
  </si>
  <si>
    <t>Refineria La Rabida power station</t>
  </si>
  <si>
    <t>ES-54</t>
  </si>
  <si>
    <t>Repsol Cartagena Refinery power station</t>
  </si>
  <si>
    <t>ES-55</t>
  </si>
  <si>
    <t>Rossello Mill power station</t>
  </si>
  <si>
    <t>ES-56</t>
  </si>
  <si>
    <t>SAICA Mill Zaragoza power station</t>
  </si>
  <si>
    <t>El Burgo de Ebro</t>
  </si>
  <si>
    <t>ES-57</t>
  </si>
  <si>
    <t>Sant Joan Mill power station</t>
  </si>
  <si>
    <t>Sant Joan les Fonts</t>
  </si>
  <si>
    <t>ES-58</t>
  </si>
  <si>
    <t>Smurfit Mengíbar power station</t>
  </si>
  <si>
    <t>Mengíbar</t>
  </si>
  <si>
    <t>Smurfit Kappa Group</t>
  </si>
  <si>
    <t>ES-59</t>
  </si>
  <si>
    <t>Solvay Torrelavega power station</t>
  </si>
  <si>
    <t>Barreda</t>
  </si>
  <si>
    <t>ES-60</t>
  </si>
  <si>
    <t>Tortosa Energia power station</t>
  </si>
  <si>
    <t>Tortosa</t>
  </si>
  <si>
    <t>Cogeneration ENERGIA ESPAÑA S.L.</t>
  </si>
  <si>
    <t>ES-61</t>
  </si>
  <si>
    <t>Zaragoza Mill power station</t>
  </si>
  <si>
    <t>Zaragoza</t>
  </si>
  <si>
    <t>ES-62</t>
  </si>
  <si>
    <t>Alcúdia power station</t>
  </si>
  <si>
    <t>Alcúdia</t>
  </si>
  <si>
    <t>ES-63</t>
  </si>
  <si>
    <t>Barranco de Tirajana power station</t>
  </si>
  <si>
    <t>Matorral</t>
  </si>
  <si>
    <t>ES-64</t>
  </si>
  <si>
    <t>Ca's Tresorer power station</t>
  </si>
  <si>
    <t>Palma de Mallorca</t>
  </si>
  <si>
    <t>ES-65</t>
  </si>
  <si>
    <t>Cotesa power station</t>
  </si>
  <si>
    <t>Santa Cruz de Tenerife</t>
  </si>
  <si>
    <t>ES-66</t>
  </si>
  <si>
    <t>Los Guinchos power station</t>
  </si>
  <si>
    <t>ES-67</t>
  </si>
  <si>
    <t>Son Reus power station</t>
  </si>
  <si>
    <t>ES-68</t>
  </si>
  <si>
    <t>Vila Ibiza power station</t>
  </si>
  <si>
    <t>Ibiza</t>
  </si>
  <si>
    <t>ES-69</t>
  </si>
  <si>
    <t>Carreño</t>
  </si>
  <si>
    <t>EDP,Corporación Masaveu</t>
  </si>
  <si>
    <t>SE-1</t>
  </si>
  <si>
    <t>Rya Göteborg power station</t>
  </si>
  <si>
    <t>Göteborg</t>
  </si>
  <si>
    <t>Goteborg Energi</t>
  </si>
  <si>
    <t>SE-2</t>
  </si>
  <si>
    <t>Heleneholms power station</t>
  </si>
  <si>
    <t>Heleneholms</t>
  </si>
  <si>
    <t>SE-3</t>
  </si>
  <si>
    <t>Lulea power station</t>
  </si>
  <si>
    <t>Lulea</t>
  </si>
  <si>
    <t>Lulea Kommunforetag</t>
  </si>
  <si>
    <t>SE-4</t>
  </si>
  <si>
    <t>Öresund power station</t>
  </si>
  <si>
    <t>Malmö</t>
  </si>
  <si>
    <t>SE-5</t>
  </si>
  <si>
    <t>Göteborg power station</t>
  </si>
  <si>
    <t>Gothenburg</t>
  </si>
  <si>
    <t>CH-1</t>
  </si>
  <si>
    <t>Reserve power station Birr</t>
  </si>
  <si>
    <t>Birr</t>
  </si>
  <si>
    <t>CH-2</t>
  </si>
  <si>
    <t>Monthey power station</t>
  </si>
  <si>
    <t>Monthey</t>
  </si>
  <si>
    <t>CH-3</t>
  </si>
  <si>
    <t>Cornaux power station</t>
  </si>
  <si>
    <t>extra light fuel oil</t>
  </si>
  <si>
    <t>Cornaux</t>
  </si>
  <si>
    <t>Group E</t>
  </si>
  <si>
    <t>TR-1</t>
  </si>
  <si>
    <t>Adana power station</t>
  </si>
  <si>
    <t>Yolgeçen</t>
  </si>
  <si>
    <t>Hacı Ömer Sabancı.</t>
  </si>
  <si>
    <t>TR-2</t>
  </si>
  <si>
    <t>Aksa Akrilik power station</t>
  </si>
  <si>
    <t>Çiftlikköy</t>
  </si>
  <si>
    <t>Aksa Akrilik Kimya Sanayii</t>
  </si>
  <si>
    <t>TR-3</t>
  </si>
  <si>
    <t>Aksa Antalya power station</t>
  </si>
  <si>
    <t>Selimiye</t>
  </si>
  <si>
    <t>Kazancı</t>
  </si>
  <si>
    <t>TR-4</t>
  </si>
  <si>
    <t>Aliaga Alosbi power station</t>
  </si>
  <si>
    <t>Aliaga</t>
  </si>
  <si>
    <t>Cakmaktepe Energy</t>
  </si>
  <si>
    <t>TR-5</t>
  </si>
  <si>
    <t>Aliaga Energy power station</t>
  </si>
  <si>
    <t>Bozköy</t>
  </si>
  <si>
    <t>Habaş Enerji</t>
  </si>
  <si>
    <t>TR-6</t>
  </si>
  <si>
    <t>Aliaga EUAS power station</t>
  </si>
  <si>
    <t>Elektrik Üretim</t>
  </si>
  <si>
    <t>TR-7</t>
  </si>
  <si>
    <t>Aliaga Habas power station</t>
  </si>
  <si>
    <t>TR-8</t>
  </si>
  <si>
    <t>Ambarlı A power station</t>
  </si>
  <si>
    <t>Ambarlı</t>
  </si>
  <si>
    <t>TR-9</t>
  </si>
  <si>
    <t>Ambarlı B power station</t>
  </si>
  <si>
    <t>Yakuplu</t>
  </si>
  <si>
    <t>TR-10</t>
  </si>
  <si>
    <t>Bandırma power station</t>
  </si>
  <si>
    <t>Bandirma</t>
  </si>
  <si>
    <t>Enerjisa Energy.</t>
  </si>
  <si>
    <t>TR-11</t>
  </si>
  <si>
    <t>Baymina Ankara power station</t>
  </si>
  <si>
    <t>Malıköy</t>
  </si>
  <si>
    <t>TR-12</t>
  </si>
  <si>
    <t>Bilecik power station</t>
  </si>
  <si>
    <t>Pazaryeri</t>
  </si>
  <si>
    <t>Yıldızlar SSS</t>
  </si>
  <si>
    <t>TR-13</t>
  </si>
  <si>
    <t>Bilgin Samsun gas power station</t>
  </si>
  <si>
    <t>Tekkeköy</t>
  </si>
  <si>
    <t>Bilgin Enerji</t>
  </si>
  <si>
    <t>TR-14</t>
  </si>
  <si>
    <t>Bilkent University power station</t>
  </si>
  <si>
    <t>Cankaya</t>
  </si>
  <si>
    <t>Bilkent</t>
  </si>
  <si>
    <t>TR-15</t>
  </si>
  <si>
    <t>Bosen Bursa power station</t>
  </si>
  <si>
    <t>Nilüfer</t>
  </si>
  <si>
    <t>Bosen Energy Electricity Generation</t>
  </si>
  <si>
    <t>TR-16</t>
  </si>
  <si>
    <t>Bozüyük power station</t>
  </si>
  <si>
    <t>Bilecik</t>
  </si>
  <si>
    <t>Akenerji Elektrik Üretim</t>
  </si>
  <si>
    <t>TR-17</t>
  </si>
  <si>
    <t>Bursa - Bis Energi power station</t>
  </si>
  <si>
    <t>SGM Enerji Sanayi ve Ticaret</t>
  </si>
  <si>
    <t>TR-18</t>
  </si>
  <si>
    <t>Bursa B power station</t>
  </si>
  <si>
    <t>Alaşarköy</t>
  </si>
  <si>
    <t>TR-19</t>
  </si>
  <si>
    <t>Cay power station</t>
  </si>
  <si>
    <t>Cay</t>
  </si>
  <si>
    <t>TR-20</t>
  </si>
  <si>
    <t>Cengiz Enerji Samsun power station</t>
  </si>
  <si>
    <t>Cengiz</t>
  </si>
  <si>
    <t>TR-21</t>
  </si>
  <si>
    <t>Cerkezkoy Ugur power station</t>
  </si>
  <si>
    <t>Karaağaç</t>
  </si>
  <si>
    <t>Uğur Enerji Üretim Ticaret ve Sanayi</t>
  </si>
  <si>
    <t>TR-22</t>
  </si>
  <si>
    <t>Cigli Ataer power station</t>
  </si>
  <si>
    <t>Atatürk</t>
  </si>
  <si>
    <t>Ataer Enerji Elek Uretim</t>
  </si>
  <si>
    <t>TR-23</t>
  </si>
  <si>
    <t>Cine Ales power station</t>
  </si>
  <si>
    <t>Yürükler</t>
  </si>
  <si>
    <t>Palmet Enerji</t>
  </si>
  <si>
    <t>TR-24</t>
  </si>
  <si>
    <t>Corlu CHP power station</t>
  </si>
  <si>
    <t>Corlu</t>
  </si>
  <si>
    <t>Can</t>
  </si>
  <si>
    <t>TR-25</t>
  </si>
  <si>
    <t>Delta Enerji power station</t>
  </si>
  <si>
    <t>Buyukkaristiren</t>
  </si>
  <si>
    <t>TR-26</t>
  </si>
  <si>
    <t>Denizli Honaz power station</t>
  </si>
  <si>
    <t>Gürleyik</t>
  </si>
  <si>
    <t>Acarsoy Enerji</t>
  </si>
  <si>
    <t>TR-27</t>
  </si>
  <si>
    <t>Denizli Saraykoy power station</t>
  </si>
  <si>
    <t>Sarayköy</t>
  </si>
  <si>
    <t>AGE Group</t>
  </si>
  <si>
    <t>TR-28</t>
  </si>
  <si>
    <t>Enka Adapazarı power station</t>
  </si>
  <si>
    <t>Taşkısığı</t>
  </si>
  <si>
    <t>Enka Elektrik</t>
  </si>
  <si>
    <t>TR-29</t>
  </si>
  <si>
    <t>Enka Gebze power station</t>
  </si>
  <si>
    <t>TR-30</t>
  </si>
  <si>
    <t>Enka İzmir power station</t>
  </si>
  <si>
    <t>Horozgediği</t>
  </si>
  <si>
    <t>TR-31</t>
  </si>
  <si>
    <t>Erzin power station</t>
  </si>
  <si>
    <t>Aşağıburnaz</t>
  </si>
  <si>
    <t>TR-32</t>
  </si>
  <si>
    <t>Esenyurt power station</t>
  </si>
  <si>
    <t>Esenyurt</t>
  </si>
  <si>
    <t>TR-33</t>
  </si>
  <si>
    <t>Eskisehir Endustriyel power station</t>
  </si>
  <si>
    <t>Odunpazarı</t>
  </si>
  <si>
    <t>Eskişehir Endüstriyel Enerji</t>
  </si>
  <si>
    <t>TR-34</t>
  </si>
  <si>
    <t>Gaziantip Industrial power station</t>
  </si>
  <si>
    <t>Baglabarsi</t>
  </si>
  <si>
    <t>Gaziantep Organize Sanayi Bolgesi</t>
  </si>
  <si>
    <t>TR-35</t>
  </si>
  <si>
    <t>Gebze Dilovasi power station</t>
  </si>
  <si>
    <t>Dilovası</t>
  </si>
  <si>
    <t>Çolakoğlu Metalürji</t>
  </si>
  <si>
    <t>TR-36</t>
  </si>
  <si>
    <t>Gebze Yeni power station</t>
  </si>
  <si>
    <t>Unit Investment</t>
  </si>
  <si>
    <t>TR-37</t>
  </si>
  <si>
    <t>Gediz power station</t>
  </si>
  <si>
    <t>Gediz</t>
  </si>
  <si>
    <t>HG Enerji</t>
  </si>
  <si>
    <t>TR-38</t>
  </si>
  <si>
    <t>Hamitabat power station</t>
  </si>
  <si>
    <t>Tatarköy</t>
  </si>
  <si>
    <t>Limak Energy</t>
  </si>
  <si>
    <t>TR-39</t>
  </si>
  <si>
    <t>Hereke Cement Works power station</t>
  </si>
  <si>
    <t>Hereke</t>
  </si>
  <si>
    <t>Nuh Çimento Sanayi.</t>
  </si>
  <si>
    <t>TR-40</t>
  </si>
  <si>
    <t>İç Anadolu power station</t>
  </si>
  <si>
    <t>Doğanay</t>
  </si>
  <si>
    <t>GAMA</t>
  </si>
  <si>
    <t>TR-41</t>
  </si>
  <si>
    <t>Izmir Cement Factory power station</t>
  </si>
  <si>
    <t>Izmir</t>
  </si>
  <si>
    <t>Baticim</t>
  </si>
  <si>
    <t>TR-42</t>
  </si>
  <si>
    <t>Izmir Refinery power station</t>
  </si>
  <si>
    <t>Kocaeli</t>
  </si>
  <si>
    <t>Koç</t>
  </si>
  <si>
    <t>TR-43</t>
  </si>
  <si>
    <t>Izmit Refinery power station</t>
  </si>
  <si>
    <t>Izmit</t>
  </si>
  <si>
    <t>TR-44</t>
  </si>
  <si>
    <t>İzmit-Köseköy power station</t>
  </si>
  <si>
    <t>İzmit</t>
  </si>
  <si>
    <t>TR-45</t>
  </si>
  <si>
    <t>Karadeniz Ereğli Zonguldak power station</t>
  </si>
  <si>
    <t>Ereğli</t>
  </si>
  <si>
    <t>Erdemir</t>
  </si>
  <si>
    <t>TR-46</t>
  </si>
  <si>
    <t>Kazan Soda Elektrik power station</t>
  </si>
  <si>
    <t>İncirlik</t>
  </si>
  <si>
    <t>Ciner Group</t>
  </si>
  <si>
    <t>TR-47</t>
  </si>
  <si>
    <t>Kentsa power station</t>
  </si>
  <si>
    <t>TR-48</t>
  </si>
  <si>
    <t>Kırkgöz power station</t>
  </si>
  <si>
    <t>Kırkgöz</t>
  </si>
  <si>
    <t>Eren</t>
  </si>
  <si>
    <t>TR-49</t>
  </si>
  <si>
    <t>Kırklareli Alarko power station</t>
  </si>
  <si>
    <t>Merkez</t>
  </si>
  <si>
    <t>Alarko</t>
  </si>
  <si>
    <t>TR-50</t>
  </si>
  <si>
    <t>Kirklareli power station</t>
  </si>
  <si>
    <t>Kirklareli</t>
  </si>
  <si>
    <t>TR-51</t>
  </si>
  <si>
    <t>Kirsehir Kanyon power station</t>
  </si>
  <si>
    <t>Kirsehir</t>
  </si>
  <si>
    <t>Kanyon Yenilenenilir Enerji</t>
  </si>
  <si>
    <t>TR-52</t>
  </si>
  <si>
    <t>Kiyikoy power station</t>
  </si>
  <si>
    <t>Kıyıköy</t>
  </si>
  <si>
    <t>Zorlu</t>
  </si>
  <si>
    <t>TR-53</t>
  </si>
  <si>
    <t>Luleburgaz Zorlu power station</t>
  </si>
  <si>
    <t>TR-54</t>
  </si>
  <si>
    <t>Manisa OSB cogeneration power station</t>
  </si>
  <si>
    <t>Keçiliköy Osb</t>
  </si>
  <si>
    <t>MOSB</t>
  </si>
  <si>
    <t>TR-55</t>
  </si>
  <si>
    <t>Marmara Çebi power station</t>
  </si>
  <si>
    <t>Üsküdar</t>
  </si>
  <si>
    <t>Kaptan Group</t>
  </si>
  <si>
    <t>TR-56</t>
  </si>
  <si>
    <t>Marmara Pamuklu power station</t>
  </si>
  <si>
    <t>Balikesir</t>
  </si>
  <si>
    <t>Marmara Enerji</t>
  </si>
  <si>
    <t>TR-57</t>
  </si>
  <si>
    <t>Mersin Camis power station</t>
  </si>
  <si>
    <t>Akdeniz</t>
  </si>
  <si>
    <t>Türkiye İş Bankasi Anonim Şirketi</t>
  </si>
  <si>
    <t>TR-58</t>
  </si>
  <si>
    <t>Mersin power station</t>
  </si>
  <si>
    <t>TR-59</t>
  </si>
  <si>
    <t>Mersin Soda Sanayi power station</t>
  </si>
  <si>
    <t>Mersin</t>
  </si>
  <si>
    <t>Şişecam Enerji</t>
  </si>
  <si>
    <t>TR-60</t>
  </si>
  <si>
    <t>Odas power station</t>
  </si>
  <si>
    <t>Sanliurfa</t>
  </si>
  <si>
    <t>Mekel Enerji</t>
  </si>
  <si>
    <t>TR-61</t>
  </si>
  <si>
    <t>OSTIM Industrial Zone power station</t>
  </si>
  <si>
    <t>Yenimahalle</t>
  </si>
  <si>
    <t>Aydiner Insaat AS</t>
  </si>
  <si>
    <t>TR-62</t>
  </si>
  <si>
    <t>Pancar power station</t>
  </si>
  <si>
    <t>Torbali</t>
  </si>
  <si>
    <t>Pancar Elektrik</t>
  </si>
  <si>
    <t>TR-63</t>
  </si>
  <si>
    <t>Petkim power station</t>
  </si>
  <si>
    <t>Petkim Petrokimya.</t>
  </si>
  <si>
    <t>TR-64</t>
  </si>
  <si>
    <t>Şanlıurfa OSB power station</t>
  </si>
  <si>
    <t>TR-65</t>
  </si>
  <si>
    <t>Taha power station</t>
  </si>
  <si>
    <t>Mardin</t>
  </si>
  <si>
    <t>Egemen Group</t>
  </si>
  <si>
    <t>TR-66</t>
  </si>
  <si>
    <t>Tekirdag CHP power station</t>
  </si>
  <si>
    <t>Tekirdağ</t>
  </si>
  <si>
    <t>TR-67</t>
  </si>
  <si>
    <t>Tekirdağ power station</t>
  </si>
  <si>
    <t>TR-68</t>
  </si>
  <si>
    <t>Tire power station</t>
  </si>
  <si>
    <t>Tire</t>
  </si>
  <si>
    <t>Enda Enerji</t>
  </si>
  <si>
    <t>TR-69</t>
  </si>
  <si>
    <t>Trakya power station</t>
  </si>
  <si>
    <t>Marmara Ereğlisi</t>
  </si>
  <si>
    <t>TR-70</t>
  </si>
  <si>
    <t>Turcas Denizli Doğalgaz S. power station</t>
  </si>
  <si>
    <t>Kaklık</t>
  </si>
  <si>
    <t>RWE,Turcas Petrol</t>
  </si>
  <si>
    <t>TR-71</t>
  </si>
  <si>
    <t>Usak power station</t>
  </si>
  <si>
    <t>Usak</t>
  </si>
  <si>
    <t>Sonmez Elektrik Uretim Sanayi Vetic</t>
  </si>
  <si>
    <t>TR-72</t>
  </si>
  <si>
    <t>Van CCGE power station</t>
  </si>
  <si>
    <t>Van</t>
  </si>
  <si>
    <t>TR-73</t>
  </si>
  <si>
    <t>Yahsihan power station</t>
  </si>
  <si>
    <t>Kırıkkale</t>
  </si>
  <si>
    <t>ACWA Power,Samsung</t>
  </si>
  <si>
    <t>TR-74</t>
  </si>
  <si>
    <t>Yesilyurt power station</t>
  </si>
  <si>
    <t>Samsun</t>
  </si>
  <si>
    <t>Yesilyurt Enerji</t>
  </si>
  <si>
    <t>UA-1</t>
  </si>
  <si>
    <t>Severodonetsk CHP power station</t>
  </si>
  <si>
    <t>Severodonetsk</t>
  </si>
  <si>
    <t>Naftogaz NJSC</t>
  </si>
  <si>
    <t>UA-2</t>
  </si>
  <si>
    <t>Vuglegirska power station</t>
  </si>
  <si>
    <t>Luhanske</t>
  </si>
  <si>
    <t>Energy of Donbass</t>
  </si>
  <si>
    <t>UA-3</t>
  </si>
  <si>
    <t>Trypilska power station</t>
  </si>
  <si>
    <t>Ukrainka</t>
  </si>
  <si>
    <t>State Property Fund of Ukraine</t>
  </si>
  <si>
    <t>UA-4</t>
  </si>
  <si>
    <t>Zaporizhia power station</t>
  </si>
  <si>
    <t>Enerhodar</t>
  </si>
  <si>
    <t>Under Russian control</t>
  </si>
  <si>
    <t>UA-5</t>
  </si>
  <si>
    <t>Kyiv CHP-6 power station</t>
  </si>
  <si>
    <t>Troieschyna</t>
  </si>
  <si>
    <t>Kyivteploenergo</t>
  </si>
  <si>
    <t>UA-7</t>
  </si>
  <si>
    <t>Kharkiv CHP-5 power station</t>
  </si>
  <si>
    <t>Podvirky</t>
  </si>
  <si>
    <t>Kharkiv CHP-5</t>
  </si>
  <si>
    <t>UA-8</t>
  </si>
  <si>
    <t>Tavri power station</t>
  </si>
  <si>
    <t>Simferopol</t>
  </si>
  <si>
    <t>Rostec</t>
  </si>
  <si>
    <t>UA-9</t>
  </si>
  <si>
    <t>Balaklava power station</t>
  </si>
  <si>
    <t>Sevastopol</t>
  </si>
  <si>
    <t>UA-10</t>
  </si>
  <si>
    <t>Saki power station</t>
  </si>
  <si>
    <t>Saky</t>
  </si>
  <si>
    <t>KrymTETs</t>
  </si>
  <si>
    <t>UA-11</t>
  </si>
  <si>
    <t>Simferopol CHP power station</t>
  </si>
  <si>
    <t>UA-12</t>
  </si>
  <si>
    <t>Kyiv CHP-5 power station</t>
  </si>
  <si>
    <t>Kyiv</t>
  </si>
  <si>
    <t>UA-14</t>
  </si>
  <si>
    <t>Izmail power station</t>
  </si>
  <si>
    <t>Izmail</t>
  </si>
  <si>
    <t>UA-16</t>
  </si>
  <si>
    <t>Kremenchuk CHP power station</t>
  </si>
  <si>
    <t>Kremenchuk</t>
  </si>
  <si>
    <t>Poltavaoblenergo</t>
  </si>
  <si>
    <t>UA-17</t>
  </si>
  <si>
    <t>Shostkinska power station</t>
  </si>
  <si>
    <t>Shostka</t>
  </si>
  <si>
    <t>Shp Kharkivenerhoremont</t>
  </si>
  <si>
    <t>UA-18</t>
  </si>
  <si>
    <t>Bilotserkivska CHP power station</t>
  </si>
  <si>
    <t>Bila Tserkva</t>
  </si>
  <si>
    <t>Bilotserkivska TPP</t>
  </si>
  <si>
    <t>UK-1</t>
  </si>
  <si>
    <t>Baglan Bay power station</t>
  </si>
  <si>
    <t>Baglan Bay</t>
  </si>
  <si>
    <t>Macquarie Group</t>
  </si>
  <si>
    <t>UK-2</t>
  </si>
  <si>
    <t>Ballylumford CCGT</t>
  </si>
  <si>
    <t>Ballylumford</t>
  </si>
  <si>
    <t>UK-3</t>
  </si>
  <si>
    <t>Blackburn Mill power station</t>
  </si>
  <si>
    <t>Blackburn</t>
  </si>
  <si>
    <t>Vitol</t>
  </si>
  <si>
    <t>UK-4</t>
  </si>
  <si>
    <t>Glanford Brigg power station</t>
  </si>
  <si>
    <t>Brigg</t>
  </si>
  <si>
    <t>UK-5</t>
  </si>
  <si>
    <t>Seabank power station</t>
  </si>
  <si>
    <t>Bristol</t>
  </si>
  <si>
    <t>SSE,Hutchison Infrastructures</t>
  </si>
  <si>
    <t>UK-6</t>
  </si>
  <si>
    <t>Carrington Power station</t>
  </si>
  <si>
    <t>Carrington</t>
  </si>
  <si>
    <t>UK-7</t>
  </si>
  <si>
    <t>Corby Power Station</t>
  </si>
  <si>
    <t>Corby</t>
  </si>
  <si>
    <t>UK-8</t>
  </si>
  <si>
    <t>Coryton power station</t>
  </si>
  <si>
    <t>Coryton</t>
  </si>
  <si>
    <t>UK-9</t>
  </si>
  <si>
    <t>Coolkeeragh power station</t>
  </si>
  <si>
    <t>Derry</t>
  </si>
  <si>
    <t>UK-10</t>
  </si>
  <si>
    <t>Enfield power station</t>
  </si>
  <si>
    <t>Enfield</t>
  </si>
  <si>
    <t>UK-11</t>
  </si>
  <si>
    <t>Great Yarmouth power station</t>
  </si>
  <si>
    <t>Great Yarmouth</t>
  </si>
  <si>
    <t>UK-12</t>
  </si>
  <si>
    <t>Rye House power station</t>
  </si>
  <si>
    <t>Hoddesdon</t>
  </si>
  <si>
    <t>UK-13</t>
  </si>
  <si>
    <t>Hythe power station</t>
  </si>
  <si>
    <t>Holbury</t>
  </si>
  <si>
    <t>UK-14</t>
  </si>
  <si>
    <t>Damhead Creek power station</t>
  </si>
  <si>
    <t>Hoo St Werburgh</t>
  </si>
  <si>
    <t>UK-15</t>
  </si>
  <si>
    <t>Saltend power station</t>
  </si>
  <si>
    <t>Hull</t>
  </si>
  <si>
    <t>Energy Capital Partners</t>
  </si>
  <si>
    <t>UK-16</t>
  </si>
  <si>
    <t>Immingham power station</t>
  </si>
  <si>
    <t>Immingham</t>
  </si>
  <si>
    <t>UK-17</t>
  </si>
  <si>
    <t>Killingholme power station</t>
  </si>
  <si>
    <t>UK-18</t>
  </si>
  <si>
    <t>Grain power station</t>
  </si>
  <si>
    <t>Isle of Grain</t>
  </si>
  <si>
    <t>UK-19</t>
  </si>
  <si>
    <t>Wilton International power station</t>
  </si>
  <si>
    <t>Middleborough</t>
  </si>
  <si>
    <t>Sembcorp Industries</t>
  </si>
  <si>
    <t>UK-20</t>
  </si>
  <si>
    <t>Staythorpe C power station</t>
  </si>
  <si>
    <t>Newark</t>
  </si>
  <si>
    <t>UK-21</t>
  </si>
  <si>
    <t>Severn power station</t>
  </si>
  <si>
    <t>Newport</t>
  </si>
  <si>
    <t>UK-22</t>
  </si>
  <si>
    <t>Pembroke power station</t>
  </si>
  <si>
    <t>Pembroke</t>
  </si>
  <si>
    <t>UK-23</t>
  </si>
  <si>
    <t>Peterborough power station</t>
  </si>
  <si>
    <t>Peterborough</t>
  </si>
  <si>
    <t>Rockland Capital</t>
  </si>
  <si>
    <t>UK-24</t>
  </si>
  <si>
    <t>Peterhead power station</t>
  </si>
  <si>
    <t>Peterhead</t>
  </si>
  <si>
    <t>SSE,Equinor</t>
  </si>
  <si>
    <t>UK-25</t>
  </si>
  <si>
    <t>Burghfield power station</t>
  </si>
  <si>
    <t>Reading</t>
  </si>
  <si>
    <t>UK-26</t>
  </si>
  <si>
    <t>Cottam Development Centre</t>
  </si>
  <si>
    <t>Retford</t>
  </si>
  <si>
    <t>UK-27</t>
  </si>
  <si>
    <t>West Burton B power station</t>
  </si>
  <si>
    <t>UK-28</t>
  </si>
  <si>
    <t>West Burton C power station</t>
  </si>
  <si>
    <t>UK-29</t>
  </si>
  <si>
    <t>Medway power station</t>
  </si>
  <si>
    <t>Rochester</t>
  </si>
  <si>
    <t>UK-30</t>
  </si>
  <si>
    <t>Rocksavage power station</t>
  </si>
  <si>
    <t>Runcorn</t>
  </si>
  <si>
    <t>UK-31</t>
  </si>
  <si>
    <t>King's Lynn power station</t>
  </si>
  <si>
    <t>Saddlebow</t>
  </si>
  <si>
    <t>UK-32</t>
  </si>
  <si>
    <t>Keadby 1 power station</t>
  </si>
  <si>
    <t>Scunthorpe</t>
  </si>
  <si>
    <t>UK-33</t>
  </si>
  <si>
    <t>Keadby 2 power station</t>
  </si>
  <si>
    <t>UK-34</t>
  </si>
  <si>
    <t>Keadby 3 power station</t>
  </si>
  <si>
    <t>UK-35</t>
  </si>
  <si>
    <t>Fellside CHP power station</t>
  </si>
  <si>
    <t>Sellafield</t>
  </si>
  <si>
    <t>Nuclear Decommissioning Authority</t>
  </si>
  <si>
    <t>UK-36</t>
  </si>
  <si>
    <t>Marchwood power station</t>
  </si>
  <si>
    <t>Southampton</t>
  </si>
  <si>
    <t>SSE,Munich Re</t>
  </si>
  <si>
    <t>UK-37</t>
  </si>
  <si>
    <t>Shoreham power station</t>
  </si>
  <si>
    <t>Southwick</t>
  </si>
  <si>
    <t>UK-38</t>
  </si>
  <si>
    <t>Spalding Energy Expansion power station</t>
  </si>
  <si>
    <t>Spalding</t>
  </si>
  <si>
    <t>UK-39</t>
  </si>
  <si>
    <t>Spalding power station</t>
  </si>
  <si>
    <t>UK-40</t>
  </si>
  <si>
    <t>Little Barford power station</t>
  </si>
  <si>
    <t>St. Neots</t>
  </si>
  <si>
    <t>UK-41</t>
  </si>
  <si>
    <t>South Humber Bank power station</t>
  </si>
  <si>
    <t>Stallingborough</t>
  </si>
  <si>
    <t>UK-42</t>
  </si>
  <si>
    <t>Sutton Bridge Power Station</t>
  </si>
  <si>
    <t>Sutton Bridge</t>
  </si>
  <si>
    <t>UK-43</t>
  </si>
  <si>
    <t>Sutton Courtenay</t>
  </si>
  <si>
    <t>UK-44</t>
  </si>
  <si>
    <t>Chickerell power station</t>
  </si>
  <si>
    <t>Weymouth</t>
  </si>
  <si>
    <t>UK-45</t>
  </si>
  <si>
    <t>Langage power station</t>
  </si>
  <si>
    <t>UK-47</t>
  </si>
  <si>
    <t>Bury St Edmunds Sugar Factory power station</t>
  </si>
  <si>
    <t>Bury St Edmunds</t>
  </si>
  <si>
    <t>Wittington Investments</t>
  </si>
  <si>
    <t>UK-48</t>
  </si>
  <si>
    <t>Carrington power station</t>
  </si>
  <si>
    <t>UK-49</t>
  </si>
  <si>
    <t>Cheshire power station</t>
  </si>
  <si>
    <t>Ellesmere Port</t>
  </si>
  <si>
    <t>UK-50</t>
  </si>
  <si>
    <t>Connah's Quay power station</t>
  </si>
  <si>
    <t>Connah's Quay</t>
  </si>
  <si>
    <t>UK-53</t>
  </si>
  <si>
    <t>Creyke Beck power station</t>
  </si>
  <si>
    <t>Cottingham</t>
  </si>
  <si>
    <t>Statera</t>
  </si>
  <si>
    <t>UK-54</t>
  </si>
  <si>
    <t>Croydon power station</t>
  </si>
  <si>
    <t>Croydon</t>
  </si>
  <si>
    <t>UK-55</t>
  </si>
  <si>
    <t>Deeside power station</t>
  </si>
  <si>
    <t>Deeside</t>
  </si>
  <si>
    <t>UK-56</t>
  </si>
  <si>
    <t>Derby power station</t>
  </si>
  <si>
    <t>Derby</t>
  </si>
  <si>
    <t>UK-57</t>
  </si>
  <si>
    <t>Didcot power station</t>
  </si>
  <si>
    <t>Didcot</t>
  </si>
  <si>
    <t>UK-58</t>
  </si>
  <si>
    <t>Drax power station</t>
  </si>
  <si>
    <t>Drax</t>
  </si>
  <si>
    <t>Drax Group</t>
  </si>
  <si>
    <t>UK-59</t>
  </si>
  <si>
    <t>Exeter power station</t>
  </si>
  <si>
    <t>Exeter</t>
  </si>
  <si>
    <t>UK-60</t>
  </si>
  <si>
    <t>Fawley Refinery power station</t>
  </si>
  <si>
    <t>Fawley</t>
  </si>
  <si>
    <t>UK-61</t>
  </si>
  <si>
    <t>Ferrybridge-C power station</t>
  </si>
  <si>
    <t>Knottingley</t>
  </si>
  <si>
    <t>UK-62</t>
  </si>
  <si>
    <t>Gibraltar's Rock power station</t>
  </si>
  <si>
    <t>Gibraltar</t>
  </si>
  <si>
    <t>UK-63</t>
  </si>
  <si>
    <t>Glanford Brigg IC power station</t>
  </si>
  <si>
    <t>UK-64</t>
  </si>
  <si>
    <t>Grangemouth power station</t>
  </si>
  <si>
    <t>Grangemouth</t>
  </si>
  <si>
    <t>UK-65</t>
  </si>
  <si>
    <t>Grimsby power station</t>
  </si>
  <si>
    <t>Grimsby</t>
  </si>
  <si>
    <t>UK-66</t>
  </si>
  <si>
    <t>Heartlands power station</t>
  </si>
  <si>
    <t>Birmingham</t>
  </si>
  <si>
    <t>UK-67</t>
  </si>
  <si>
    <t>Hirwaun power station</t>
  </si>
  <si>
    <t>Hirwaun</t>
  </si>
  <si>
    <t>UK-68</t>
  </si>
  <si>
    <t>Immingham B power station</t>
  </si>
  <si>
    <t>UK-69</t>
  </si>
  <si>
    <t>Indian Queens power station</t>
  </si>
  <si>
    <t>Saint Austell</t>
  </si>
  <si>
    <t>UK-70</t>
  </si>
  <si>
    <t>Keadby power station</t>
  </si>
  <si>
    <t>UK-71</t>
  </si>
  <si>
    <t>Kemsley Paper Mill power station</t>
  </si>
  <si>
    <t>Kemsley - Sittingbourne</t>
  </si>
  <si>
    <t>UK-72</t>
  </si>
  <si>
    <t>Kilroot power station</t>
  </si>
  <si>
    <t>Carrickfergus</t>
  </si>
  <si>
    <t>UK-73</t>
  </si>
  <si>
    <t>UK-74</t>
  </si>
  <si>
    <t>Lemington power station</t>
  </si>
  <si>
    <t>Newcastle</t>
  </si>
  <si>
    <t>Carlton Power</t>
  </si>
  <si>
    <t>UK-75</t>
  </si>
  <si>
    <t>Lindsey refinery power station</t>
  </si>
  <si>
    <t>North Killingholm</t>
  </si>
  <si>
    <t>UK-76</t>
  </si>
  <si>
    <t>Macclesfield Zenca power station</t>
  </si>
  <si>
    <t>Macclesfield</t>
  </si>
  <si>
    <t>AstraZeneca</t>
  </si>
  <si>
    <t>UK-77</t>
  </si>
  <si>
    <t>Millbrook power station</t>
  </si>
  <si>
    <t>Stewartby</t>
  </si>
  <si>
    <t>UK-78</t>
  </si>
  <si>
    <t>Palm mill power station</t>
  </si>
  <si>
    <t>King's Lynn</t>
  </si>
  <si>
    <t>UK-80</t>
  </si>
  <si>
    <t>Port Of Liverpool power station</t>
  </si>
  <si>
    <t>Liverpool</t>
  </si>
  <si>
    <t>UK-81</t>
  </si>
  <si>
    <t>Port Talbot Steelworks power station</t>
  </si>
  <si>
    <t>Port Talbot</t>
  </si>
  <si>
    <t>Tata Power Co</t>
  </si>
  <si>
    <t>UK-82</t>
  </si>
  <si>
    <t>Redditch power station</t>
  </si>
  <si>
    <t>Redditch</t>
  </si>
  <si>
    <t>UK-83</t>
  </si>
  <si>
    <t>Saica Paper Mill power station</t>
  </si>
  <si>
    <t>Partington</t>
  </si>
  <si>
    <t>UK-84</t>
  </si>
  <si>
    <t>Saltholme North power station</t>
  </si>
  <si>
    <t>Saltholme</t>
  </si>
  <si>
    <t>UK-85</t>
  </si>
  <si>
    <t>Saltholme South power station</t>
  </si>
  <si>
    <t>UK-86</t>
  </si>
  <si>
    <t>Seal Sands power station</t>
  </si>
  <si>
    <t>Stockton</t>
  </si>
  <si>
    <t>UK-87</t>
  </si>
  <si>
    <t>Smurfit Townsend Hook power station</t>
  </si>
  <si>
    <t>Snodland</t>
  </si>
  <si>
    <t>UK-89</t>
  </si>
  <si>
    <t>Stallingborough power station</t>
  </si>
  <si>
    <t>UK-90</t>
  </si>
  <si>
    <t>Grangetown - Redcar &amp; Cleveland</t>
  </si>
  <si>
    <t>UK-91</t>
  </si>
  <si>
    <t>Thornhill power station</t>
  </si>
  <si>
    <t>Dewsbury</t>
  </si>
  <si>
    <t>UK-92</t>
  </si>
  <si>
    <t>Thurrock Flexible power station</t>
  </si>
  <si>
    <t>Tilbury</t>
  </si>
  <si>
    <t>UK-93</t>
  </si>
  <si>
    <t>Valero Pembroke power station</t>
  </si>
  <si>
    <t>Valero Energy Corp</t>
  </si>
  <si>
    <t>UK-94</t>
  </si>
  <si>
    <t>Viking power station</t>
  </si>
  <si>
    <t>Billingham</t>
  </si>
  <si>
    <t>UK-95</t>
  </si>
  <si>
    <t>Whitetail Clean Energy power station</t>
  </si>
  <si>
    <t>Teeside</t>
  </si>
  <si>
    <t>8 Rivers,Sembcorp Industries</t>
  </si>
  <si>
    <t>UK-96</t>
  </si>
  <si>
    <t>Winnington Brunner power station</t>
  </si>
  <si>
    <t>Winnington</t>
  </si>
  <si>
    <t>Tata Chemicals</t>
  </si>
  <si>
    <t>UK-97</t>
  </si>
  <si>
    <t>Wissington Sugar Factory power station</t>
  </si>
  <si>
    <t>Kings Lynn</t>
  </si>
  <si>
    <t>UK-98</t>
  </si>
  <si>
    <t>Wrexham Energy Centre</t>
  </si>
  <si>
    <t>Wrexham Town</t>
  </si>
  <si>
    <t>St Modwen Properties</t>
  </si>
  <si>
    <t>BFF unit ID</t>
  </si>
  <si>
    <t>Unit name</t>
  </si>
  <si>
    <t>Secondary Fuel</t>
  </si>
  <si>
    <t>Status</t>
  </si>
  <si>
    <t>Retirement announced?</t>
  </si>
  <si>
    <t>Capacity (MW electric)</t>
  </si>
  <si>
    <t>Commissionning year</t>
  </si>
  <si>
    <t>(Planned) retirement</t>
  </si>
  <si>
    <t>Technology</t>
  </si>
  <si>
    <t>Unit type</t>
  </si>
  <si>
    <t>Coal-to-Gas?</t>
  </si>
  <si>
    <t>Within industrial facility?</t>
  </si>
  <si>
    <t>Parent owner</t>
  </si>
  <si>
    <t>AL-1-1</t>
  </si>
  <si>
    <t>1</t>
  </si>
  <si>
    <t>pre-construction</t>
  </si>
  <si>
    <t>no</t>
  </si>
  <si>
    <t>CCGT</t>
  </si>
  <si>
    <t>chp</t>
  </si>
  <si>
    <t xml:space="preserve">GEK Terna [100%] </t>
  </si>
  <si>
    <t>AL-2-1</t>
  </si>
  <si>
    <t>mothballed</t>
  </si>
  <si>
    <t xml:space="preserve">KESH [100%] </t>
  </si>
  <si>
    <t>AT-1-1</t>
  </si>
  <si>
    <t>B1</t>
  </si>
  <si>
    <t>operating</t>
  </si>
  <si>
    <t xml:space="preserve">EVN [100%] </t>
  </si>
  <si>
    <t>AT-1-2</t>
  </si>
  <si>
    <t>B2</t>
  </si>
  <si>
    <t>AT-1-3</t>
  </si>
  <si>
    <t>E</t>
  </si>
  <si>
    <t>AT-2-1</t>
  </si>
  <si>
    <t>yes</t>
  </si>
  <si>
    <t xml:space="preserve">Sappi. [100%] </t>
  </si>
  <si>
    <t>AT-3-1</t>
  </si>
  <si>
    <t>ST1</t>
  </si>
  <si>
    <t>ST</t>
  </si>
  <si>
    <t xml:space="preserve">Energie Steiermark [100%] </t>
  </si>
  <si>
    <t>AT-4-1</t>
  </si>
  <si>
    <t>CHP1</t>
  </si>
  <si>
    <t xml:space="preserve">Magna International [100%] </t>
  </si>
  <si>
    <t>AT-5-1</t>
  </si>
  <si>
    <t>conventional</t>
  </si>
  <si>
    <t>AT-6-1</t>
  </si>
  <si>
    <t xml:space="preserve">Energie Oberösterreich [100%] </t>
  </si>
  <si>
    <t>AT-7-1</t>
  </si>
  <si>
    <t xml:space="preserve">Lenzing Group [100%] </t>
  </si>
  <si>
    <t>AT-8-1</t>
  </si>
  <si>
    <t>1a</t>
  </si>
  <si>
    <t xml:space="preserve">Linz [100%] </t>
  </si>
  <si>
    <t>AT-8-2</t>
  </si>
  <si>
    <t>1b</t>
  </si>
  <si>
    <t>AT-9-1</t>
  </si>
  <si>
    <t>1 &amp; 2</t>
  </si>
  <si>
    <t>AT-10-1</t>
  </si>
  <si>
    <t>Block 7</t>
  </si>
  <si>
    <t>OCGT</t>
  </si>
  <si>
    <t xml:space="preserve">Voestalpine [100%] </t>
  </si>
  <si>
    <t>AT-11-1</t>
  </si>
  <si>
    <t>10</t>
  </si>
  <si>
    <t xml:space="preserve">Verbund [100%] </t>
  </si>
  <si>
    <t>AT-11-2</t>
  </si>
  <si>
    <t>20</t>
  </si>
  <si>
    <t>AT-11-3</t>
  </si>
  <si>
    <t>3</t>
  </si>
  <si>
    <t>coal</t>
  </si>
  <si>
    <t>AT-12-1</t>
  </si>
  <si>
    <t xml:space="preserve">Salzburg AG [100%] </t>
  </si>
  <si>
    <t>AT-13-1</t>
  </si>
  <si>
    <t xml:space="preserve">UPM-Kymmene [100%] </t>
  </si>
  <si>
    <t>AT-14-1</t>
  </si>
  <si>
    <t>AT-15-1</t>
  </si>
  <si>
    <t xml:space="preserve">Wiener Stadtwerke [100%] </t>
  </si>
  <si>
    <t>AT-16-1</t>
  </si>
  <si>
    <t>AT-17-1</t>
  </si>
  <si>
    <t>Sim1</t>
  </si>
  <si>
    <t>AT-17-2</t>
  </si>
  <si>
    <t>Sim3</t>
  </si>
  <si>
    <t>AT-19-1</t>
  </si>
  <si>
    <t>IC1-4</t>
  </si>
  <si>
    <t>ICCC</t>
  </si>
  <si>
    <t xml:space="preserve">Metadynea Austria [100%] </t>
  </si>
  <si>
    <t>BE-1-1</t>
  </si>
  <si>
    <t xml:space="preserve">Engie [100%] </t>
  </si>
  <si>
    <t>BE-2-1</t>
  </si>
  <si>
    <t>31</t>
  </si>
  <si>
    <t xml:space="preserve">EDF [100%] </t>
  </si>
  <si>
    <t>BE-2-2</t>
  </si>
  <si>
    <t>32</t>
  </si>
  <si>
    <t>BE-2-3</t>
  </si>
  <si>
    <t>41</t>
  </si>
  <si>
    <t>BE-2-4</t>
  </si>
  <si>
    <t>42</t>
  </si>
  <si>
    <t>BE-3-1</t>
  </si>
  <si>
    <t>not relevant</t>
  </si>
  <si>
    <t xml:space="preserve">BASF [100%] </t>
  </si>
  <si>
    <t>BE-4-1</t>
  </si>
  <si>
    <t>BE-5-1</t>
  </si>
  <si>
    <t>BE-5-2</t>
  </si>
  <si>
    <t>2</t>
  </si>
  <si>
    <t>BE-6-1</t>
  </si>
  <si>
    <t>BE-7-1</t>
  </si>
  <si>
    <t>BE-8-1</t>
  </si>
  <si>
    <t>BE-8-2</t>
  </si>
  <si>
    <t>BE-8-3</t>
  </si>
  <si>
    <t>BE-9-1</t>
  </si>
  <si>
    <t>BE-10-1</t>
  </si>
  <si>
    <t>BE-11-1</t>
  </si>
  <si>
    <t>BE-12-1</t>
  </si>
  <si>
    <t>BE-13-1</t>
  </si>
  <si>
    <t>BE-14-1</t>
  </si>
  <si>
    <t xml:space="preserve">TotalEnergies [100%] </t>
  </si>
  <si>
    <t>BE-15-1</t>
  </si>
  <si>
    <t>BE-16-1</t>
  </si>
  <si>
    <t>CC1</t>
  </si>
  <si>
    <t>BE-17-1</t>
  </si>
  <si>
    <t>BE-17-2</t>
  </si>
  <si>
    <t>BE-17-3</t>
  </si>
  <si>
    <t>BE-18-1</t>
  </si>
  <si>
    <t>BE-18-2</t>
  </si>
  <si>
    <t>BE-20-1</t>
  </si>
  <si>
    <t>BE-21-1</t>
  </si>
  <si>
    <t>BE-22-1</t>
  </si>
  <si>
    <t>BE-23-1</t>
  </si>
  <si>
    <t xml:space="preserve">Mitsubishi [100%] </t>
  </si>
  <si>
    <t>BE-24-1</t>
  </si>
  <si>
    <t xml:space="preserve">RWE [100%] </t>
  </si>
  <si>
    <t>BE-25-1</t>
  </si>
  <si>
    <t>BE-25-2</t>
  </si>
  <si>
    <t>BE-26-1</t>
  </si>
  <si>
    <t>BE-26-2</t>
  </si>
  <si>
    <t>BE-27-1</t>
  </si>
  <si>
    <t xml:space="preserve">Tessenderlo [100%] </t>
  </si>
  <si>
    <t>BE-27-2</t>
  </si>
  <si>
    <t>BE-28-1</t>
  </si>
  <si>
    <t>BE-28-2</t>
  </si>
  <si>
    <t>BE-29-1</t>
  </si>
  <si>
    <t xml:space="preserve">Ineos Group [100%] </t>
  </si>
  <si>
    <t>BE-30-1</t>
  </si>
  <si>
    <t>BE-31-1</t>
  </si>
  <si>
    <t>CHP</t>
  </si>
  <si>
    <t xml:space="preserve">BP [100%] </t>
  </si>
  <si>
    <t>BA-1-1</t>
  </si>
  <si>
    <t>announced</t>
  </si>
  <si>
    <t xml:space="preserve">not found [100%] </t>
  </si>
  <si>
    <t>BA-2-1</t>
  </si>
  <si>
    <t xml:space="preserve">JSC Zarubezhneft [100%] </t>
  </si>
  <si>
    <t>BA-3-1</t>
  </si>
  <si>
    <t xml:space="preserve">ERS [100%] </t>
  </si>
  <si>
    <t>BA-4-1</t>
  </si>
  <si>
    <t>BA-5-1</t>
  </si>
  <si>
    <t xml:space="preserve">KTG [100%] </t>
  </si>
  <si>
    <t>BG-1-1</t>
  </si>
  <si>
    <t xml:space="preserve">LUKOIL [100%] </t>
  </si>
  <si>
    <t>BG-1-2</t>
  </si>
  <si>
    <t>BG-1-3</t>
  </si>
  <si>
    <t>4</t>
  </si>
  <si>
    <t>BG-1-4</t>
  </si>
  <si>
    <t>BG-2-1</t>
  </si>
  <si>
    <t>6</t>
  </si>
  <si>
    <t xml:space="preserve">Energia MK [100%] </t>
  </si>
  <si>
    <t>BG-3-1</t>
  </si>
  <si>
    <t xml:space="preserve">Bulgarian Energy EAD [100%] </t>
  </si>
  <si>
    <t>BG-4-1</t>
  </si>
  <si>
    <t xml:space="preserve">Metroni [100%] </t>
  </si>
  <si>
    <t>BG-5-1</t>
  </si>
  <si>
    <t>BG-6-1</t>
  </si>
  <si>
    <t xml:space="preserve">Virtus Investment [100%] </t>
  </si>
  <si>
    <t>BG-7-1</t>
  </si>
  <si>
    <t xml:space="preserve">Toplofikacia Sofia [100%] </t>
  </si>
  <si>
    <t>BG-7-2</t>
  </si>
  <si>
    <t>BG-8-1</t>
  </si>
  <si>
    <t>9</t>
  </si>
  <si>
    <t>BG-8-2</t>
  </si>
  <si>
    <t>8+8A</t>
  </si>
  <si>
    <t>BG-8-3</t>
  </si>
  <si>
    <t>BG-9-1</t>
  </si>
  <si>
    <t xml:space="preserve">Ahmed Dogan [100%] </t>
  </si>
  <si>
    <t>BG-9-2</t>
  </si>
  <si>
    <t>5</t>
  </si>
  <si>
    <t>BG-9-3</t>
  </si>
  <si>
    <t>BG-9-4</t>
  </si>
  <si>
    <t>7</t>
  </si>
  <si>
    <t>BG-9-5</t>
  </si>
  <si>
    <t>8</t>
  </si>
  <si>
    <t>HR-1-1</t>
  </si>
  <si>
    <t xml:space="preserve">Hrvatska elektroprivreda (HEP) [100%] </t>
  </si>
  <si>
    <t>HR-2-1</t>
  </si>
  <si>
    <t xml:space="preserve">Petrokemija Group [100%] </t>
  </si>
  <si>
    <t>HR-3-1</t>
  </si>
  <si>
    <t>HR-4-1</t>
  </si>
  <si>
    <t>A</t>
  </si>
  <si>
    <t>HR-4-2</t>
  </si>
  <si>
    <t>HR-4-3</t>
  </si>
  <si>
    <t>HR-4-4</t>
  </si>
  <si>
    <t>New</t>
  </si>
  <si>
    <t>HR-5-1</t>
  </si>
  <si>
    <t>C</t>
  </si>
  <si>
    <t>HR-6-1</t>
  </si>
  <si>
    <t>Phase I</t>
  </si>
  <si>
    <t xml:space="preserve">Crodux Energy [100%] </t>
  </si>
  <si>
    <t>HR-6-2</t>
  </si>
  <si>
    <t>Phase II</t>
  </si>
  <si>
    <t>HR-7-1</t>
  </si>
  <si>
    <t>CC</t>
  </si>
  <si>
    <t>HR-7-2</t>
  </si>
  <si>
    <t>GT1</t>
  </si>
  <si>
    <t>HR-7-3</t>
  </si>
  <si>
    <t>GT2</t>
  </si>
  <si>
    <t>HR-8-1</t>
  </si>
  <si>
    <t>HR-8-2</t>
  </si>
  <si>
    <t>K</t>
  </si>
  <si>
    <t>HR-8-3</t>
  </si>
  <si>
    <t>L</t>
  </si>
  <si>
    <t>CY-2-3</t>
  </si>
  <si>
    <t xml:space="preserve">EAC [100%] </t>
  </si>
  <si>
    <t>CZ-1-1</t>
  </si>
  <si>
    <t xml:space="preserve">Teplarny Brno AS [100%] </t>
  </si>
  <si>
    <t>CZ-2-1</t>
  </si>
  <si>
    <t>CZ-3-1</t>
  </si>
  <si>
    <t xml:space="preserve">CEZ [100%] </t>
  </si>
  <si>
    <t>CZ-3-2</t>
  </si>
  <si>
    <t>CZ-3-3</t>
  </si>
  <si>
    <t>GT3</t>
  </si>
  <si>
    <t>CZ-3-4</t>
  </si>
  <si>
    <t>GT4</t>
  </si>
  <si>
    <t>CZ-4-1</t>
  </si>
  <si>
    <t>GT</t>
  </si>
  <si>
    <t>CZ-5-1</t>
  </si>
  <si>
    <t xml:space="preserve">Sev.en Energy [100%] </t>
  </si>
  <si>
    <t>CZ-6-1</t>
  </si>
  <si>
    <t>S1</t>
  </si>
  <si>
    <t xml:space="preserve">Synthos Group [100%] </t>
  </si>
  <si>
    <t>CZ-6-2</t>
  </si>
  <si>
    <t>S2</t>
  </si>
  <si>
    <t>CZ-6-3</t>
  </si>
  <si>
    <t>S3</t>
  </si>
  <si>
    <t>CZ-7-1</t>
  </si>
  <si>
    <t xml:space="preserve">Lama Energy Group [100%] </t>
  </si>
  <si>
    <t>CZ-8-1</t>
  </si>
  <si>
    <t>CZ-8-2</t>
  </si>
  <si>
    <t>CZ-8-3</t>
  </si>
  <si>
    <t>K7</t>
  </si>
  <si>
    <t>CZ-8-4</t>
  </si>
  <si>
    <t>K8</t>
  </si>
  <si>
    <t>CZ-9-1</t>
  </si>
  <si>
    <t>CZ-10-1</t>
  </si>
  <si>
    <t xml:space="preserve">Creditas Group [100%] </t>
  </si>
  <si>
    <t>CZ-10-2</t>
  </si>
  <si>
    <t>Prostějov power station</t>
  </si>
  <si>
    <t>CZ-11-1</t>
  </si>
  <si>
    <t xml:space="preserve">SUAS Group [100%] </t>
  </si>
  <si>
    <t>CZ-11-2</t>
  </si>
  <si>
    <t>CZ-12-1</t>
  </si>
  <si>
    <t>CZ-12-2</t>
  </si>
  <si>
    <t>CZ-12-3</t>
  </si>
  <si>
    <t>CZ-13-1</t>
  </si>
  <si>
    <t>DK-1-1</t>
  </si>
  <si>
    <t xml:space="preserve">Orsted [100%] </t>
  </si>
  <si>
    <t>DK-2-1</t>
  </si>
  <si>
    <t xml:space="preserve">Entro Group [100%] </t>
  </si>
  <si>
    <t>DK-3-1</t>
  </si>
  <si>
    <t>DK-4-1</t>
  </si>
  <si>
    <t xml:space="preserve">Hillerød Forsyning [100%] </t>
  </si>
  <si>
    <t>DK-5-1</t>
  </si>
  <si>
    <t xml:space="preserve">Hjorring Varmeforsyning [100%] </t>
  </si>
  <si>
    <t>DK-6-1</t>
  </si>
  <si>
    <t>DK-7-1</t>
  </si>
  <si>
    <t>DK-8-1</t>
  </si>
  <si>
    <t xml:space="preserve">Equinor [100%] </t>
  </si>
  <si>
    <t>DK-9-1</t>
  </si>
  <si>
    <t xml:space="preserve">Akzo Nobel [100%] </t>
  </si>
  <si>
    <t>DK-10-1</t>
  </si>
  <si>
    <t xml:space="preserve">Fjernvarme Fyn [100%] </t>
  </si>
  <si>
    <t>DK-11-1</t>
  </si>
  <si>
    <t xml:space="preserve">Silkeborg Forsyning [100%] </t>
  </si>
  <si>
    <t>DK-13-1</t>
  </si>
  <si>
    <t xml:space="preserve">Sønderborg Fjernvarme Amba [100%] </t>
  </si>
  <si>
    <t>DK-14-1</t>
  </si>
  <si>
    <t xml:space="preserve">Energi Viborg [100%] </t>
  </si>
  <si>
    <t>EE-1-1</t>
  </si>
  <si>
    <t xml:space="preserve">Eesti Energia [100%] </t>
  </si>
  <si>
    <t>EE-1-2</t>
  </si>
  <si>
    <t>EE-2-1</t>
  </si>
  <si>
    <t>IC</t>
  </si>
  <si>
    <t xml:space="preserve">Elering [100%] </t>
  </si>
  <si>
    <t>FI-2-1</t>
  </si>
  <si>
    <t xml:space="preserve">Fortum [100%] </t>
  </si>
  <si>
    <t>FI-2-2</t>
  </si>
  <si>
    <t>FI-3-1</t>
  </si>
  <si>
    <t xml:space="preserve">Helen. [100%] </t>
  </si>
  <si>
    <t>FI-3-2</t>
  </si>
  <si>
    <t>B</t>
  </si>
  <si>
    <t>FI-7-1</t>
  </si>
  <si>
    <t xml:space="preserve">Republic of Finland [100%] </t>
  </si>
  <si>
    <t>FI-8-1</t>
  </si>
  <si>
    <t xml:space="preserve">Neste [100%] </t>
  </si>
  <si>
    <t>FI-8-2</t>
  </si>
  <si>
    <t>KT2</t>
  </si>
  <si>
    <t>Porvoo</t>
  </si>
  <si>
    <t>FI-8-3</t>
  </si>
  <si>
    <t>KT3</t>
  </si>
  <si>
    <t>FI-8-4</t>
  </si>
  <si>
    <t>FI-9-1</t>
  </si>
  <si>
    <t>K3</t>
  </si>
  <si>
    <t>FI-9-2</t>
  </si>
  <si>
    <t>K4</t>
  </si>
  <si>
    <t>FI-11-1</t>
  </si>
  <si>
    <t xml:space="preserve">KSS Energia [100%] </t>
  </si>
  <si>
    <t>FI-14-1</t>
  </si>
  <si>
    <t xml:space="preserve">Lappeenrannan kaupunki [100%] </t>
  </si>
  <si>
    <t>FI-14-2</t>
  </si>
  <si>
    <t>FI-15-1</t>
  </si>
  <si>
    <t xml:space="preserve">Leppäkosken Sähkö [100%] </t>
  </si>
  <si>
    <t>FI-16-1</t>
  </si>
  <si>
    <t xml:space="preserve">Tampereen kaupunki [100%] </t>
  </si>
  <si>
    <t>FI-17-1</t>
  </si>
  <si>
    <t>FI-21-1</t>
  </si>
  <si>
    <t>T2</t>
  </si>
  <si>
    <t xml:space="preserve">Metsä Group [100%] </t>
  </si>
  <si>
    <t>FI-21-2</t>
  </si>
  <si>
    <t>T5</t>
  </si>
  <si>
    <t>FR-1-1</t>
  </si>
  <si>
    <t xml:space="preserve">EDF [50%] ; Solvay [50%] </t>
  </si>
  <si>
    <t>FR-1-2</t>
  </si>
  <si>
    <t>FR-1-3</t>
  </si>
  <si>
    <t xml:space="preserve">Solvay [100%] </t>
  </si>
  <si>
    <t>FR-1-4</t>
  </si>
  <si>
    <t>FR-2-1</t>
  </si>
  <si>
    <t>FR-3-1</t>
  </si>
  <si>
    <t>51</t>
  </si>
  <si>
    <t>FR-3-2</t>
  </si>
  <si>
    <t>52</t>
  </si>
  <si>
    <t>FR-4-1</t>
  </si>
  <si>
    <t>FR-5-1</t>
  </si>
  <si>
    <t>FR-6-1</t>
  </si>
  <si>
    <t>FR-7-1</t>
  </si>
  <si>
    <t>FR-8-1</t>
  </si>
  <si>
    <t>14</t>
  </si>
  <si>
    <t>FR-8-2</t>
  </si>
  <si>
    <t>15</t>
  </si>
  <si>
    <t>FR-9-1</t>
  </si>
  <si>
    <t xml:space="preserve">DCC Energy [100%] </t>
  </si>
  <si>
    <t>11</t>
  </si>
  <si>
    <t>12</t>
  </si>
  <si>
    <t>21</t>
  </si>
  <si>
    <t>FR-11-1</t>
  </si>
  <si>
    <t xml:space="preserve">Cargill Incorporated [100%] </t>
  </si>
  <si>
    <t>FR-12-1</t>
  </si>
  <si>
    <t>FR-12-2</t>
  </si>
  <si>
    <t>FR-13-1</t>
  </si>
  <si>
    <t>FR-14-1</t>
  </si>
  <si>
    <t>FR-15-1</t>
  </si>
  <si>
    <t xml:space="preserve">Humens Group [100%] </t>
  </si>
  <si>
    <t>FR-15-2</t>
  </si>
  <si>
    <t>FR-16-1</t>
  </si>
  <si>
    <t xml:space="preserve">Saica [100%] </t>
  </si>
  <si>
    <t>FR-17-1</t>
  </si>
  <si>
    <t xml:space="preserve">Lecta [100%] </t>
  </si>
  <si>
    <t>FR-17-2</t>
  </si>
  <si>
    <t>FR-18-1</t>
  </si>
  <si>
    <t>FR-18-2</t>
  </si>
  <si>
    <t>FR-18-3</t>
  </si>
  <si>
    <t>FR-19-1</t>
  </si>
  <si>
    <t xml:space="preserve">Enerlis [100%] </t>
  </si>
  <si>
    <t>FR-20-1</t>
  </si>
  <si>
    <t xml:space="preserve">Roquette Freres [100%] </t>
  </si>
  <si>
    <t>FR-20-2</t>
  </si>
  <si>
    <t>FR-21-1</t>
  </si>
  <si>
    <t>FR-22-1</t>
  </si>
  <si>
    <t xml:space="preserve">Tereos [100%] </t>
  </si>
  <si>
    <t>FR-23-1</t>
  </si>
  <si>
    <t>FR-23-2</t>
  </si>
  <si>
    <t>FR-24-1</t>
  </si>
  <si>
    <t>FR-24-2</t>
  </si>
  <si>
    <t>FR-24-3</t>
  </si>
  <si>
    <t>61</t>
  </si>
  <si>
    <t>FR-24-4</t>
  </si>
  <si>
    <t>62</t>
  </si>
  <si>
    <t>FR-25-1</t>
  </si>
  <si>
    <t xml:space="preserve">Coriance [100%] </t>
  </si>
  <si>
    <t>FR-26-1</t>
  </si>
  <si>
    <t xml:space="preserve">Akuo [100%] </t>
  </si>
  <si>
    <t>FR-26-2</t>
  </si>
  <si>
    <t>FR-27-1</t>
  </si>
  <si>
    <t xml:space="preserve">City of Metz [100%] </t>
  </si>
  <si>
    <t>FR-28-1</t>
  </si>
  <si>
    <t>FR-29-1</t>
  </si>
  <si>
    <t>FR-30-1</t>
  </si>
  <si>
    <t>FR-31-1</t>
  </si>
  <si>
    <t>FR-32-1</t>
  </si>
  <si>
    <t>FR-32-2</t>
  </si>
  <si>
    <t>FR-33-1</t>
  </si>
  <si>
    <t xml:space="preserve">Taranis Energy [100%] </t>
  </si>
  <si>
    <t>FR-33-2</t>
  </si>
  <si>
    <t>FR-33-3</t>
  </si>
  <si>
    <t>FR-34-1</t>
  </si>
  <si>
    <t xml:space="preserve">SK Capital Partners [100%] </t>
  </si>
  <si>
    <t>FR-34-2</t>
  </si>
  <si>
    <t>FR-35-1</t>
  </si>
  <si>
    <t>FR-36-1</t>
  </si>
  <si>
    <t>FR-37-1</t>
  </si>
  <si>
    <t xml:space="preserve">Adisseo [100%] </t>
  </si>
  <si>
    <t>FR-38-1</t>
  </si>
  <si>
    <t>FR-39-1</t>
  </si>
  <si>
    <t>FR-40-1</t>
  </si>
  <si>
    <t xml:space="preserve">Air Liquide [100%] </t>
  </si>
  <si>
    <t>DE-1-1</t>
  </si>
  <si>
    <t>DE-1-2</t>
  </si>
  <si>
    <t>DE-1-3</t>
  </si>
  <si>
    <t>DE-1-4</t>
  </si>
  <si>
    <t>D</t>
  </si>
  <si>
    <t>DE-2-1</t>
  </si>
  <si>
    <t>Block 4 GT A (solo)</t>
  </si>
  <si>
    <t xml:space="preserve">EnBW [100%] </t>
  </si>
  <si>
    <t>DE-2-2</t>
  </si>
  <si>
    <t>GT B</t>
  </si>
  <si>
    <t>DE-2-3</t>
  </si>
  <si>
    <t>GT C</t>
  </si>
  <si>
    <t>DE-2-4</t>
  </si>
  <si>
    <t>GT E</t>
  </si>
  <si>
    <t>DE-2-5</t>
  </si>
  <si>
    <t>HKW3</t>
  </si>
  <si>
    <t>DE-3-1</t>
  </si>
  <si>
    <t xml:space="preserve">Kartonfabrik Buchmann [100%] </t>
  </si>
  <si>
    <t>DE-4-1</t>
  </si>
  <si>
    <t xml:space="preserve">DS Smith [100%] </t>
  </si>
  <si>
    <t>DE-5-1</t>
  </si>
  <si>
    <t>DT 2</t>
  </si>
  <si>
    <t xml:space="preserve">Stadtwerke Augsburg [100%] </t>
  </si>
  <si>
    <t>DE-6-1</t>
  </si>
  <si>
    <t>DE-7-1</t>
  </si>
  <si>
    <t>DE-8-1</t>
  </si>
  <si>
    <t>DT</t>
  </si>
  <si>
    <t xml:space="preserve">Volkswagen [100%] </t>
  </si>
  <si>
    <t>DE-8-2</t>
  </si>
  <si>
    <t>DE-9-1</t>
  </si>
  <si>
    <t xml:space="preserve">Terje Haglund [100%] </t>
  </si>
  <si>
    <t>DE-10-1</t>
  </si>
  <si>
    <t xml:space="preserve">Vattenfall [100%] </t>
  </si>
  <si>
    <t>DE-10-2</t>
  </si>
  <si>
    <t>GT 1</t>
  </si>
  <si>
    <t>DE-10-3</t>
  </si>
  <si>
    <t>GT 2</t>
  </si>
  <si>
    <t>DE-11-1</t>
  </si>
  <si>
    <t>DT 1</t>
  </si>
  <si>
    <t>DE-11-2</t>
  </si>
  <si>
    <t>DE-11-3</t>
  </si>
  <si>
    <t>DT 3</t>
  </si>
  <si>
    <t>DE-12-1</t>
  </si>
  <si>
    <t>DE-13-1</t>
  </si>
  <si>
    <t>GT 4</t>
  </si>
  <si>
    <t>DE-13-2</t>
  </si>
  <si>
    <t>GT 5</t>
  </si>
  <si>
    <t>DE-14-1</t>
  </si>
  <si>
    <t>DE-14-2</t>
  </si>
  <si>
    <t>DE-15-1</t>
  </si>
  <si>
    <t>DE-15-2</t>
  </si>
  <si>
    <t>DE-15-3</t>
  </si>
  <si>
    <t>DE-16-1</t>
  </si>
  <si>
    <t xml:space="preserve">Stadtwerke Bielefeld Group [100%] </t>
  </si>
  <si>
    <t>DE-16-2</t>
  </si>
  <si>
    <t>DT 4</t>
  </si>
  <si>
    <t>DE-16-3</t>
  </si>
  <si>
    <t>DE-17-1</t>
  </si>
  <si>
    <t xml:space="preserve">enviaM [100%] </t>
  </si>
  <si>
    <t>DE-18-1</t>
  </si>
  <si>
    <t>DE-19-1</t>
  </si>
  <si>
    <t xml:space="preserve">EWMR [100%] </t>
  </si>
  <si>
    <t>DE-20-1</t>
  </si>
  <si>
    <t>DT GuD</t>
  </si>
  <si>
    <t xml:space="preserve">Stadtwerke Bonn (SWB) [100%] </t>
  </si>
  <si>
    <t>DE-20-2</t>
  </si>
  <si>
    <t>GT 1 GuD</t>
  </si>
  <si>
    <t>DE-21-1</t>
  </si>
  <si>
    <t>DE-21-2</t>
  </si>
  <si>
    <t>DE-21-3</t>
  </si>
  <si>
    <t>DE-22-1</t>
  </si>
  <si>
    <t xml:space="preserve">E.DIS [100%] </t>
  </si>
  <si>
    <t>DE-23-1</t>
  </si>
  <si>
    <t>Block 12</t>
  </si>
  <si>
    <t xml:space="preserve">Veolia [100%] </t>
  </si>
  <si>
    <t>DE-23-2</t>
  </si>
  <si>
    <t>GuD</t>
  </si>
  <si>
    <t>DE-23-3</t>
  </si>
  <si>
    <t>DE-24-1</t>
  </si>
  <si>
    <t>DE-25-1</t>
  </si>
  <si>
    <t xml:space="preserve">EWE Aktiengesellschaft [100%] </t>
  </si>
  <si>
    <t>DE-26-1</t>
  </si>
  <si>
    <t xml:space="preserve">Wacker Chemie [100%] </t>
  </si>
  <si>
    <t>DE-26-2</t>
  </si>
  <si>
    <t>Generator 10</t>
  </si>
  <si>
    <t>DE-26-3</t>
  </si>
  <si>
    <t>Generator 8</t>
  </si>
  <si>
    <t>DE-27-1</t>
  </si>
  <si>
    <t xml:space="preserve">Infraserv Gendorf [100%] </t>
  </si>
  <si>
    <t>DE-28-1</t>
  </si>
  <si>
    <t>GT11</t>
  </si>
  <si>
    <t xml:space="preserve">HEAG [100%] </t>
  </si>
  <si>
    <t>DE-28-2</t>
  </si>
  <si>
    <t>GT12</t>
  </si>
  <si>
    <t>DE-29-1</t>
  </si>
  <si>
    <t xml:space="preserve">Stadtwerke Dessau [100%] </t>
  </si>
  <si>
    <t>DE-30-1</t>
  </si>
  <si>
    <t>DE-30-2</t>
  </si>
  <si>
    <t>DE-30-3</t>
  </si>
  <si>
    <t>DE-31-1</t>
  </si>
  <si>
    <t xml:space="preserve">Technische Werke Dresden [100%] </t>
  </si>
  <si>
    <t>DE-31-2</t>
  </si>
  <si>
    <t>DE-31-3</t>
  </si>
  <si>
    <t>DE-31-4</t>
  </si>
  <si>
    <t>DE-32-1</t>
  </si>
  <si>
    <t>Block A</t>
  </si>
  <si>
    <t xml:space="preserve">DVV [100%] </t>
  </si>
  <si>
    <t>DE-32-2</t>
  </si>
  <si>
    <t>Block B</t>
  </si>
  <si>
    <t>DE-33-1</t>
  </si>
  <si>
    <t xml:space="preserve">Hargreaves Services [100%] </t>
  </si>
  <si>
    <t>DE-34-1</t>
  </si>
  <si>
    <t>GTE1</t>
  </si>
  <si>
    <t>DE-34-2</t>
  </si>
  <si>
    <t>GTE2</t>
  </si>
  <si>
    <t>DE-34-3</t>
  </si>
  <si>
    <t>GuD A</t>
  </si>
  <si>
    <t>DE-34-4</t>
  </si>
  <si>
    <t>GuDF</t>
  </si>
  <si>
    <t>DE-35-1</t>
  </si>
  <si>
    <t xml:space="preserve">Model Group [100%] </t>
  </si>
  <si>
    <t>DE-35-2</t>
  </si>
  <si>
    <t>DE-37-1</t>
  </si>
  <si>
    <t xml:space="preserve">ArcelorMittal [100%] </t>
  </si>
  <si>
    <t>DE-37-2</t>
  </si>
  <si>
    <t>DE-38-1</t>
  </si>
  <si>
    <t>DE-39-1</t>
  </si>
  <si>
    <t xml:space="preserve">Palm Group [100%] </t>
  </si>
  <si>
    <t>DE-40-1</t>
  </si>
  <si>
    <t>DE-40-2</t>
  </si>
  <si>
    <t>DE-41-1</t>
  </si>
  <si>
    <t xml:space="preserve">SWE Stadtwerke Erfurt [100%] </t>
  </si>
  <si>
    <t>DE-41-2</t>
  </si>
  <si>
    <t>DE-41-3</t>
  </si>
  <si>
    <t>GT 3</t>
  </si>
  <si>
    <t>DE-41-4</t>
  </si>
  <si>
    <t>DE-42-1</t>
  </si>
  <si>
    <t xml:space="preserve">Erlanger Stadtwerke [100%] </t>
  </si>
  <si>
    <t>DE-43-1</t>
  </si>
  <si>
    <t xml:space="preserve">Kraftwerk Obernburg [100%] </t>
  </si>
  <si>
    <t>DE-44-1</t>
  </si>
  <si>
    <t>DE-44-2</t>
  </si>
  <si>
    <t>DE-45-1</t>
  </si>
  <si>
    <t xml:space="preserve">Stadtwerke Flensburg [100%] </t>
  </si>
  <si>
    <t>DE-45-2</t>
  </si>
  <si>
    <t>DT 12</t>
  </si>
  <si>
    <t>DE-45-3</t>
  </si>
  <si>
    <t>GT 12</t>
  </si>
  <si>
    <t>DE-45-4</t>
  </si>
  <si>
    <t>DT 13</t>
  </si>
  <si>
    <t>DE-45-5</t>
  </si>
  <si>
    <t>GT 13</t>
  </si>
  <si>
    <t>DE-46-1</t>
  </si>
  <si>
    <t>Block A GTX1</t>
  </si>
  <si>
    <t xml:space="preserve">Infraserv Höchst [100%] </t>
  </si>
  <si>
    <t>DE-46-10</t>
  </si>
  <si>
    <t>VT2</t>
  </si>
  <si>
    <t>DE-46-11</t>
  </si>
  <si>
    <t>VT5</t>
  </si>
  <si>
    <t>DE-46-2</t>
  </si>
  <si>
    <t>Block A VT4</t>
  </si>
  <si>
    <t>DE-46-3</t>
  </si>
  <si>
    <t>Block C GTX2</t>
  </si>
  <si>
    <t>DE-46-4</t>
  </si>
  <si>
    <t>Block C GTX3</t>
  </si>
  <si>
    <t>DE-46-5</t>
  </si>
  <si>
    <t>DE-46-6</t>
  </si>
  <si>
    <t>GTX 7</t>
  </si>
  <si>
    <t>DE-46-7</t>
  </si>
  <si>
    <t>GTX 8</t>
  </si>
  <si>
    <t>DE-46-8</t>
  </si>
  <si>
    <t>GTX1</t>
  </si>
  <si>
    <t>DE-46-9</t>
  </si>
  <si>
    <t>DE-47-1</t>
  </si>
  <si>
    <t>Block 4</t>
  </si>
  <si>
    <t xml:space="preserve">Stadtwerke Frankfurt am Main (SWFH) [100%] </t>
  </si>
  <si>
    <t>DE-47-2</t>
  </si>
  <si>
    <t>Block 5</t>
  </si>
  <si>
    <t>DE-47-3</t>
  </si>
  <si>
    <t>Block 2</t>
  </si>
  <si>
    <t>DE-47-4</t>
  </si>
  <si>
    <t>Block 3</t>
  </si>
  <si>
    <t>DE-48-1</t>
  </si>
  <si>
    <t>Block 1</t>
  </si>
  <si>
    <t>DE-49-1</t>
  </si>
  <si>
    <t>DT9</t>
  </si>
  <si>
    <t xml:space="preserve">Cerdia [100%] </t>
  </si>
  <si>
    <t>DE-49-2</t>
  </si>
  <si>
    <t>DE-50-1</t>
  </si>
  <si>
    <t>DT4</t>
  </si>
  <si>
    <t xml:space="preserve">E.On [100%] </t>
  </si>
  <si>
    <t>DE-50-2</t>
  </si>
  <si>
    <t>DE-50-3</t>
  </si>
  <si>
    <t>DT5</t>
  </si>
  <si>
    <t>DE-51-1</t>
  </si>
  <si>
    <t xml:space="preserve">Exxon Mobil [100%] </t>
  </si>
  <si>
    <t>DE-52-1</t>
  </si>
  <si>
    <t>DE-53-1</t>
  </si>
  <si>
    <t>H4</t>
  </si>
  <si>
    <t xml:space="preserve">City of Hagen [100%] </t>
  </si>
  <si>
    <t>DE-53-2</t>
  </si>
  <si>
    <t>H5</t>
  </si>
  <si>
    <t>DE-54-1</t>
  </si>
  <si>
    <t xml:space="preserve">Stadtwerke Halle [100%] </t>
  </si>
  <si>
    <t>DE-54-2</t>
  </si>
  <si>
    <t>DE-54-3</t>
  </si>
  <si>
    <t>DE-55-1</t>
  </si>
  <si>
    <t>DE-56-1</t>
  </si>
  <si>
    <t xml:space="preserve">Hamburger Energiewerke [100%] </t>
  </si>
  <si>
    <t>DE-57-1</t>
  </si>
  <si>
    <t>Block 10</t>
  </si>
  <si>
    <t xml:space="preserve">Trianel [100%] </t>
  </si>
  <si>
    <t>DE-57-2</t>
  </si>
  <si>
    <t>Block 20</t>
  </si>
  <si>
    <t>DE-58-1</t>
  </si>
  <si>
    <t xml:space="preserve">VVG Hannover [100%] </t>
  </si>
  <si>
    <t>DE-58-2</t>
  </si>
  <si>
    <t>DE-58-3</t>
  </si>
  <si>
    <t>DE-59-1</t>
  </si>
  <si>
    <t>DE-60-1</t>
  </si>
  <si>
    <t>DT 2.1</t>
  </si>
  <si>
    <t xml:space="preserve">K+S [100%] </t>
  </si>
  <si>
    <t>DE-60-2</t>
  </si>
  <si>
    <t>DE-61-1</t>
  </si>
  <si>
    <t>I</t>
  </si>
  <si>
    <t>DE-61-2</t>
  </si>
  <si>
    <t>II</t>
  </si>
  <si>
    <t>DE-62-1</t>
  </si>
  <si>
    <t xml:space="preserve">KEBT [100%] </t>
  </si>
  <si>
    <t>DE-62-10</t>
  </si>
  <si>
    <t>GM5</t>
  </si>
  <si>
    <t>DE-62-2</t>
  </si>
  <si>
    <t>DE-62-3</t>
  </si>
  <si>
    <t>DE-62-4</t>
  </si>
  <si>
    <t>DE-62-5</t>
  </si>
  <si>
    <t>DE-62-6</t>
  </si>
  <si>
    <t>GM1</t>
  </si>
  <si>
    <t>DE-62-7</t>
  </si>
  <si>
    <t>GM2</t>
  </si>
  <si>
    <t>DE-62-8</t>
  </si>
  <si>
    <t>GM3</t>
  </si>
  <si>
    <t>DE-62-9</t>
  </si>
  <si>
    <t>GM4</t>
  </si>
  <si>
    <t>DE-63-1</t>
  </si>
  <si>
    <t xml:space="preserve">Pfeifer &amp; Langen [100%] </t>
  </si>
  <si>
    <t>DE-63-2</t>
  </si>
  <si>
    <t>DE-64-1</t>
  </si>
  <si>
    <t xml:space="preserve">Stadtwerke Kaiserslautern [100%] </t>
  </si>
  <si>
    <t>DE-65-1</t>
  </si>
  <si>
    <t>DE-65-2</t>
  </si>
  <si>
    <t>DE-66-1</t>
  </si>
  <si>
    <t>Generator 3</t>
  </si>
  <si>
    <t xml:space="preserve">KVVH [100%] </t>
  </si>
  <si>
    <t>DE-67-1</t>
  </si>
  <si>
    <t xml:space="preserve">Kasseler Verkehrs und Versorgungs [100%] </t>
  </si>
  <si>
    <t>DE-67-2</t>
  </si>
  <si>
    <t>DE-67-3</t>
  </si>
  <si>
    <t>DE-68-1</t>
  </si>
  <si>
    <t>T 6</t>
  </si>
  <si>
    <t xml:space="preserve">Kelheim Fibres [100%] </t>
  </si>
  <si>
    <t>DE-68-2</t>
  </si>
  <si>
    <t>T 7</t>
  </si>
  <si>
    <t>DE-69-1</t>
  </si>
  <si>
    <t xml:space="preserve">Paderborner Kommunalbetriebe [100%] </t>
  </si>
  <si>
    <t>DE-70-1</t>
  </si>
  <si>
    <t xml:space="preserve">Stadtwerke Köln [100%] </t>
  </si>
  <si>
    <t>DE-71-1</t>
  </si>
  <si>
    <t>L101955</t>
  </si>
  <si>
    <t>DE-71-2</t>
  </si>
  <si>
    <t>DE-72-1</t>
  </si>
  <si>
    <t>DE-72-2</t>
  </si>
  <si>
    <t>GuD 3</t>
  </si>
  <si>
    <t>DE-73-1</t>
  </si>
  <si>
    <t>DE-74-1</t>
  </si>
  <si>
    <t>NST 3</t>
  </si>
  <si>
    <t xml:space="preserve">Currenta [100%] </t>
  </si>
  <si>
    <t>DE-74-2</t>
  </si>
  <si>
    <t>VST4</t>
  </si>
  <si>
    <t>DE-75-1</t>
  </si>
  <si>
    <t>DE-75-2</t>
  </si>
  <si>
    <t>DE-76-1</t>
  </si>
  <si>
    <t>GT 81</t>
  </si>
  <si>
    <t xml:space="preserve">Leipziger Gruppe [100%] </t>
  </si>
  <si>
    <t>DE-76-2</t>
  </si>
  <si>
    <t>GT 82</t>
  </si>
  <si>
    <t>DE-76-3</t>
  </si>
  <si>
    <t>8B</t>
  </si>
  <si>
    <t>DE-76-4</t>
  </si>
  <si>
    <t>8C</t>
  </si>
  <si>
    <t>DE-77-1</t>
  </si>
  <si>
    <t>DE-78-1</t>
  </si>
  <si>
    <t xml:space="preserve">InfraLeuna [100%] </t>
  </si>
  <si>
    <t>DE-78-2</t>
  </si>
  <si>
    <t>DE-78-3</t>
  </si>
  <si>
    <t>DE-78-4</t>
  </si>
  <si>
    <t>GT5</t>
  </si>
  <si>
    <t>DE-79-1</t>
  </si>
  <si>
    <t>G19</t>
  </si>
  <si>
    <t>DE-79-2</t>
  </si>
  <si>
    <t>G20</t>
  </si>
  <si>
    <t>DE-79-3</t>
  </si>
  <si>
    <t xml:space="preserve">KSBG Kommunale Beteiligungsgesellschaft [100%] </t>
  </si>
  <si>
    <t>DE-80-1</t>
  </si>
  <si>
    <t>DE-80-2</t>
  </si>
  <si>
    <t>B GT 1</t>
  </si>
  <si>
    <t>DE-80-3</t>
  </si>
  <si>
    <t>B GT 2</t>
  </si>
  <si>
    <t>DE-80-4</t>
  </si>
  <si>
    <t>DE-80-5</t>
  </si>
  <si>
    <t>C GT 1</t>
  </si>
  <si>
    <t>DE-80-6</t>
  </si>
  <si>
    <t>C GT 2</t>
  </si>
  <si>
    <t>DE-80-7</t>
  </si>
  <si>
    <t>D DT</t>
  </si>
  <si>
    <t>DE-80-8</t>
  </si>
  <si>
    <t>D GT 1</t>
  </si>
  <si>
    <t>DE-80-9</t>
  </si>
  <si>
    <t>D GT 2</t>
  </si>
  <si>
    <t>DE-81-1</t>
  </si>
  <si>
    <t>DE-82-2</t>
  </si>
  <si>
    <t>DT10</t>
  </si>
  <si>
    <t>DE-82-3</t>
  </si>
  <si>
    <t>GT 11</t>
  </si>
  <si>
    <t>DE-82-4</t>
  </si>
  <si>
    <t>DE-83-1</t>
  </si>
  <si>
    <t>DE-83-2</t>
  </si>
  <si>
    <t>DE-83-3</t>
  </si>
  <si>
    <t>DE-84-1</t>
  </si>
  <si>
    <t xml:space="preserve">Mainzer Stadtwerke [100%] </t>
  </si>
  <si>
    <t>DE-84-2</t>
  </si>
  <si>
    <t>DE-85-1</t>
  </si>
  <si>
    <t>DE-85-2</t>
  </si>
  <si>
    <t>GT 31</t>
  </si>
  <si>
    <t>DE-86-1</t>
  </si>
  <si>
    <t xml:space="preserve">Essity [100%] </t>
  </si>
  <si>
    <t>DE-87-1</t>
  </si>
  <si>
    <t>DT310</t>
  </si>
  <si>
    <t xml:space="preserve">Evonik [100%] </t>
  </si>
  <si>
    <t>DE-87-2</t>
  </si>
  <si>
    <t>GT311</t>
  </si>
  <si>
    <t>DE-87-3</t>
  </si>
  <si>
    <t>GT312</t>
  </si>
  <si>
    <t>DE-88-1</t>
  </si>
  <si>
    <t>GT411</t>
  </si>
  <si>
    <t>DE-88-2</t>
  </si>
  <si>
    <t>GT421</t>
  </si>
  <si>
    <t>DE-89-1</t>
  </si>
  <si>
    <t>GUD 1 GT1</t>
  </si>
  <si>
    <t xml:space="preserve">Stadtwerke München [100%] </t>
  </si>
  <si>
    <t>DE-89-2</t>
  </si>
  <si>
    <t>GUD 1 GT2</t>
  </si>
  <si>
    <t>DE-89-3</t>
  </si>
  <si>
    <t>GUD 1 GT3</t>
  </si>
  <si>
    <t>DE-89-4</t>
  </si>
  <si>
    <t>GUD 2 DT60</t>
  </si>
  <si>
    <t>DE-89-5</t>
  </si>
  <si>
    <t>GUD 2 GT61</t>
  </si>
  <si>
    <t>DE-89-6</t>
  </si>
  <si>
    <t>GUD 2 GT62</t>
  </si>
  <si>
    <t>DE-90-1</t>
  </si>
  <si>
    <t>DE-90-2</t>
  </si>
  <si>
    <t>DE-91-1</t>
  </si>
  <si>
    <t xml:space="preserve">Stadtwerke Münster [100%] </t>
  </si>
  <si>
    <t>DE-91-2</t>
  </si>
  <si>
    <t>DE-91-3</t>
  </si>
  <si>
    <t>DE-92-1</t>
  </si>
  <si>
    <t xml:space="preserve">Neubrandenburger Stadtwerke [50%] ; VASA Kraftwerkepool [50%] </t>
  </si>
  <si>
    <t>DE-92-2</t>
  </si>
  <si>
    <t>DE-92-3</t>
  </si>
  <si>
    <t>DE-93-1</t>
  </si>
  <si>
    <t xml:space="preserve">Rosneft [100%] </t>
  </si>
  <si>
    <t>DE-94-1</t>
  </si>
  <si>
    <t>DE-94-2</t>
  </si>
  <si>
    <t>DT1</t>
  </si>
  <si>
    <t>DE-94-3</t>
  </si>
  <si>
    <t>DE-95-1</t>
  </si>
  <si>
    <t xml:space="preserve">N-ERGIE [100%] </t>
  </si>
  <si>
    <t>DE-95-2</t>
  </si>
  <si>
    <t>DE-95-3</t>
  </si>
  <si>
    <t>DE-95-4</t>
  </si>
  <si>
    <t>DE-95-5</t>
  </si>
  <si>
    <t>DE-96-1</t>
  </si>
  <si>
    <t xml:space="preserve">Energieversorgung Oberhausen [100%] </t>
  </si>
  <si>
    <t>DE-97-2</t>
  </si>
  <si>
    <t xml:space="preserve">SWP Stadtwerke Pforzheim [100%] </t>
  </si>
  <si>
    <t>DE-97-3</t>
  </si>
  <si>
    <t>DE-97-4</t>
  </si>
  <si>
    <t>DE-98-1</t>
  </si>
  <si>
    <t>DE-99-1</t>
  </si>
  <si>
    <t>DE-99-2</t>
  </si>
  <si>
    <t>DE-100-1</t>
  </si>
  <si>
    <t xml:space="preserve">Stadtwerke Potsdam [100%] </t>
  </si>
  <si>
    <t>DE-100-2</t>
  </si>
  <si>
    <t>DE-101-1</t>
  </si>
  <si>
    <t>TA1</t>
  </si>
  <si>
    <t>DE-102-1</t>
  </si>
  <si>
    <t xml:space="preserve">Stadtwerke Rostock [100%] </t>
  </si>
  <si>
    <t>DE-102-2</t>
  </si>
  <si>
    <t>DE-102-3</t>
  </si>
  <si>
    <t>DE-103-1</t>
  </si>
  <si>
    <t xml:space="preserve">Stellantis [100%] </t>
  </si>
  <si>
    <t>DE-104-1</t>
  </si>
  <si>
    <t>DE-104-2</t>
  </si>
  <si>
    <t>DE-104-3</t>
  </si>
  <si>
    <t>Gasmotor</t>
  </si>
  <si>
    <t>DE-104-4</t>
  </si>
  <si>
    <t>DE-105-1</t>
  </si>
  <si>
    <t xml:space="preserve">Zeppelin Foundation [100%] </t>
  </si>
  <si>
    <t>DE-107-1</t>
  </si>
  <si>
    <t>T 4</t>
  </si>
  <si>
    <t>DE-107-2</t>
  </si>
  <si>
    <t>T 5</t>
  </si>
  <si>
    <t>DE-107-3</t>
  </si>
  <si>
    <t>DE-107-4</t>
  </si>
  <si>
    <t>DE-109-1</t>
  </si>
  <si>
    <t>DE-109-2</t>
  </si>
  <si>
    <t>DE-109-3</t>
  </si>
  <si>
    <t>DE-109-4</t>
  </si>
  <si>
    <t>DE-110-1</t>
  </si>
  <si>
    <t xml:space="preserve">Stadtwerke Schwerin (SWS) [100%] </t>
  </si>
  <si>
    <t>DE-110-2</t>
  </si>
  <si>
    <t>DE-110-3</t>
  </si>
  <si>
    <t>DE-111-1</t>
  </si>
  <si>
    <t xml:space="preserve">Mercedes-Benz [100%] </t>
  </si>
  <si>
    <t>DE-111-2</t>
  </si>
  <si>
    <t>T 1</t>
  </si>
  <si>
    <t>DE-111-3</t>
  </si>
  <si>
    <t>T 2</t>
  </si>
  <si>
    <t>DE-111-4</t>
  </si>
  <si>
    <t>T 3</t>
  </si>
  <si>
    <t>DE-111-5</t>
  </si>
  <si>
    <t>DE-112-1</t>
  </si>
  <si>
    <t xml:space="preserve">Dow [100%] </t>
  </si>
  <si>
    <t>DE-112-2</t>
  </si>
  <si>
    <t>DE-112-3</t>
  </si>
  <si>
    <t>DE-113-1</t>
  </si>
  <si>
    <t xml:space="preserve">Ciech [100%] </t>
  </si>
  <si>
    <t>DE-114-1</t>
  </si>
  <si>
    <t>DE-115-1</t>
  </si>
  <si>
    <t xml:space="preserve">Uniper [100%] </t>
  </si>
  <si>
    <t>DE-115-2</t>
  </si>
  <si>
    <t>DE-115-3</t>
  </si>
  <si>
    <t>DE-116-1</t>
  </si>
  <si>
    <t xml:space="preserve">Allgäuer Überlandwerk [100%] </t>
  </si>
  <si>
    <t>DE-117-1</t>
  </si>
  <si>
    <t>DT (F2)</t>
  </si>
  <si>
    <t>DE-117-2</t>
  </si>
  <si>
    <t>GT (F1)</t>
  </si>
  <si>
    <t>DE-118-1</t>
  </si>
  <si>
    <t>DT (G2)</t>
  </si>
  <si>
    <t>DE-118-2</t>
  </si>
  <si>
    <t>GT (G1)</t>
  </si>
  <si>
    <t>DE-119-1</t>
  </si>
  <si>
    <t>DT (I2)</t>
  </si>
  <si>
    <t>DE-120-1</t>
  </si>
  <si>
    <t>DE-121-1</t>
  </si>
  <si>
    <t>GT (I1)</t>
  </si>
  <si>
    <t>DE-122-1</t>
  </si>
  <si>
    <t xml:space="preserve">LyondellBasell Industries [100%] </t>
  </si>
  <si>
    <t>DE-123-1</t>
  </si>
  <si>
    <t xml:space="preserve">Infraserv Wiesbaden [100%] </t>
  </si>
  <si>
    <t>DE-123-2</t>
  </si>
  <si>
    <t>DE-123-3</t>
  </si>
  <si>
    <t>DE-123-4</t>
  </si>
  <si>
    <t>DE-123-5</t>
  </si>
  <si>
    <t>DE-123-6</t>
  </si>
  <si>
    <t>DE-124-1</t>
  </si>
  <si>
    <t>DE-124-2</t>
  </si>
  <si>
    <t>GT 32</t>
  </si>
  <si>
    <t>DE-125-1</t>
  </si>
  <si>
    <t>DE-126-1</t>
  </si>
  <si>
    <t>DT 23</t>
  </si>
  <si>
    <t>DE-126-2</t>
  </si>
  <si>
    <t>DE-126-3</t>
  </si>
  <si>
    <t>DE-127-1</t>
  </si>
  <si>
    <t>DT IV</t>
  </si>
  <si>
    <t xml:space="preserve">WVV [100%] </t>
  </si>
  <si>
    <t>DE-127-2</t>
  </si>
  <si>
    <t>GTI</t>
  </si>
  <si>
    <t>DE-127-3</t>
  </si>
  <si>
    <t>GTII</t>
  </si>
  <si>
    <t>DE-127-4</t>
  </si>
  <si>
    <t>TSII</t>
  </si>
  <si>
    <t>DE-127-5</t>
  </si>
  <si>
    <t>TSIII</t>
  </si>
  <si>
    <t>DE-128-1</t>
  </si>
  <si>
    <t>DE-129-1</t>
  </si>
  <si>
    <t>GT A</t>
  </si>
  <si>
    <t>DE-129-2</t>
  </si>
  <si>
    <t>DE-129-3</t>
  </si>
  <si>
    <t>DE-129-4</t>
  </si>
  <si>
    <t>GT D</t>
  </si>
  <si>
    <t>DE-129-5</t>
  </si>
  <si>
    <t>DE-130-1</t>
  </si>
  <si>
    <t>DE-130-10</t>
  </si>
  <si>
    <t>DE-130-11</t>
  </si>
  <si>
    <t>DE-130-2</t>
  </si>
  <si>
    <t>DE-130-3</t>
  </si>
  <si>
    <t>DE-130-4</t>
  </si>
  <si>
    <t>DE-130-5</t>
  </si>
  <si>
    <t>DE-130-6</t>
  </si>
  <si>
    <t>DE-130-7</t>
  </si>
  <si>
    <t>DE-130-8</t>
  </si>
  <si>
    <t>DE-130-9</t>
  </si>
  <si>
    <t>DE-131-1</t>
  </si>
  <si>
    <t xml:space="preserve">Stadtwerke Aachen [100%] </t>
  </si>
  <si>
    <t>DE-132-1</t>
  </si>
  <si>
    <t>DE-133-1</t>
  </si>
  <si>
    <t>DE-134-1</t>
  </si>
  <si>
    <t xml:space="preserve">Stadtwerke Cottbus [100%] </t>
  </si>
  <si>
    <t>DE-134-2</t>
  </si>
  <si>
    <t>DE-135-1</t>
  </si>
  <si>
    <t xml:space="preserve">Nordland Papier [100%] </t>
  </si>
  <si>
    <t>DE-135-2</t>
  </si>
  <si>
    <t>DE-136-1</t>
  </si>
  <si>
    <t>DE-136-2</t>
  </si>
  <si>
    <t>DE-136-3</t>
  </si>
  <si>
    <t>DE-136-4</t>
  </si>
  <si>
    <t>DE-137-1</t>
  </si>
  <si>
    <t>DE-138-1</t>
  </si>
  <si>
    <t>DE-139-1</t>
  </si>
  <si>
    <t>DE-140-1</t>
  </si>
  <si>
    <t>9A</t>
  </si>
  <si>
    <t>DE-140-2</t>
  </si>
  <si>
    <t>9B</t>
  </si>
  <si>
    <t>DE-141-1</t>
  </si>
  <si>
    <t>DT610</t>
  </si>
  <si>
    <t>DE-141-2</t>
  </si>
  <si>
    <t>GT611</t>
  </si>
  <si>
    <t>DE-141-3</t>
  </si>
  <si>
    <t>DT620</t>
  </si>
  <si>
    <t>DE-141-4</t>
  </si>
  <si>
    <t>GT621</t>
  </si>
  <si>
    <t>DE-142-1</t>
  </si>
  <si>
    <t>DT710</t>
  </si>
  <si>
    <t>DE-142-2</t>
  </si>
  <si>
    <t>GT711</t>
  </si>
  <si>
    <t>DE-143-1</t>
  </si>
  <si>
    <t>DE-144-1</t>
  </si>
  <si>
    <t>DE-145-1</t>
  </si>
  <si>
    <t>DE-146-1</t>
  </si>
  <si>
    <t xml:space="preserve">Moritz J. Weig &amp; Co [100%] </t>
  </si>
  <si>
    <t>DE-146-2</t>
  </si>
  <si>
    <t>DE-146-3</t>
  </si>
  <si>
    <t>DE-146-4</t>
  </si>
  <si>
    <t>DE-147-1</t>
  </si>
  <si>
    <t>DE-147-2</t>
  </si>
  <si>
    <t>DE-147-3</t>
  </si>
  <si>
    <t>DE-147-4</t>
  </si>
  <si>
    <t>DE-147-5</t>
  </si>
  <si>
    <t>DE-147-6</t>
  </si>
  <si>
    <t>DE-148-1</t>
  </si>
  <si>
    <t>DE-148-2</t>
  </si>
  <si>
    <t>DE-148-3</t>
  </si>
  <si>
    <t>DE-148-4</t>
  </si>
  <si>
    <t>DE-148-5</t>
  </si>
  <si>
    <t>DE-148-6</t>
  </si>
  <si>
    <t>DE-148-7</t>
  </si>
  <si>
    <t>DE-148-8</t>
  </si>
  <si>
    <t>DE-151-1</t>
  </si>
  <si>
    <t xml:space="preserve">Copenhagen Infrastructure Partners [100%] </t>
  </si>
  <si>
    <t>DE-152-1</t>
  </si>
  <si>
    <t>DE-153-1</t>
  </si>
  <si>
    <t>DE-154-1</t>
  </si>
  <si>
    <t>DE-155-1</t>
  </si>
  <si>
    <t>DE-156-1</t>
  </si>
  <si>
    <t>DE-157-1</t>
  </si>
  <si>
    <t>DE-158-1</t>
  </si>
  <si>
    <t>DE-159-1</t>
  </si>
  <si>
    <t>DE-160-1</t>
  </si>
  <si>
    <t>DE-161-1</t>
  </si>
  <si>
    <t>DE-162-1</t>
  </si>
  <si>
    <t>GUD1</t>
  </si>
  <si>
    <t>DE-164-1</t>
  </si>
  <si>
    <t>HKW FFO GM1</t>
  </si>
  <si>
    <t xml:space="preserve">Stadtwerke Frankfurt (Oder) [100%] </t>
  </si>
  <si>
    <t>DE-164-2</t>
  </si>
  <si>
    <t>HKW FFO GM2</t>
  </si>
  <si>
    <t>DE-164-3</t>
  </si>
  <si>
    <t>HKW FFO GM3</t>
  </si>
  <si>
    <t>DE-164-4</t>
  </si>
  <si>
    <t>HKW FFO GM4</t>
  </si>
  <si>
    <t>DE-164-5</t>
  </si>
  <si>
    <t>HKW FFO GM5</t>
  </si>
  <si>
    <t>DE-165-1</t>
  </si>
  <si>
    <t xml:space="preserve">Eins Energie in Sachsen [100%] </t>
  </si>
  <si>
    <t>DE-165-2</t>
  </si>
  <si>
    <t>DE-165-3</t>
  </si>
  <si>
    <t>DE-165-4</t>
  </si>
  <si>
    <t>DE-165-5</t>
  </si>
  <si>
    <t>DE-165-6</t>
  </si>
  <si>
    <t>DE-165-7</t>
  </si>
  <si>
    <t>DE-166-1</t>
  </si>
  <si>
    <t>DE-166-2</t>
  </si>
  <si>
    <t>DE-166-3</t>
  </si>
  <si>
    <t>DE-166-4</t>
  </si>
  <si>
    <t>DE-166-5</t>
  </si>
  <si>
    <t>GR-2-1</t>
  </si>
  <si>
    <t xml:space="preserve">Mytilineoss [100%] </t>
  </si>
  <si>
    <t>GR-2-2</t>
  </si>
  <si>
    <t>Agios Nikolaos power station / Alouminion</t>
  </si>
  <si>
    <t>GR-2-3</t>
  </si>
  <si>
    <t>Agios Nikolaos power station</t>
  </si>
  <si>
    <t>EXT</t>
  </si>
  <si>
    <t>GR-4-1</t>
  </si>
  <si>
    <t>GR-6-1</t>
  </si>
  <si>
    <t xml:space="preserve">ElvalHalcor [100%] </t>
  </si>
  <si>
    <t>GR-7-1</t>
  </si>
  <si>
    <t>GR-8-1</t>
  </si>
  <si>
    <t xml:space="preserve">Karatzis [100%] </t>
  </si>
  <si>
    <t>GR-9-1</t>
  </si>
  <si>
    <t>GR-11-1</t>
  </si>
  <si>
    <t>GR-12-1</t>
  </si>
  <si>
    <t>GR-13-1</t>
  </si>
  <si>
    <t xml:space="preserve">Cypriot Clavendia [100%] </t>
  </si>
  <si>
    <t>GR-14-1</t>
  </si>
  <si>
    <t>GR-14-2</t>
  </si>
  <si>
    <t>GR-16-1</t>
  </si>
  <si>
    <t>GR-17-1</t>
  </si>
  <si>
    <t>Unit 5</t>
  </si>
  <si>
    <t>GR-19-1</t>
  </si>
  <si>
    <t>GR-19-2</t>
  </si>
  <si>
    <t>GR-20-1</t>
  </si>
  <si>
    <t>GR-21-1</t>
  </si>
  <si>
    <t>1-1</t>
  </si>
  <si>
    <t>GR-21-2</t>
  </si>
  <si>
    <t>1-2</t>
  </si>
  <si>
    <t>GR-21-3</t>
  </si>
  <si>
    <t>1-3</t>
  </si>
  <si>
    <t>GR-21-4</t>
  </si>
  <si>
    <t>2-1</t>
  </si>
  <si>
    <t>HU-1-1</t>
  </si>
  <si>
    <t xml:space="preserve">MVM Zrt. [100%] </t>
  </si>
  <si>
    <t>HU-1-2</t>
  </si>
  <si>
    <t>HU-2-1</t>
  </si>
  <si>
    <t xml:space="preserve">EOSs [100%] </t>
  </si>
  <si>
    <t>HU-3-1</t>
  </si>
  <si>
    <t>HU-4-1</t>
  </si>
  <si>
    <t>G14 &amp; G15</t>
  </si>
  <si>
    <t xml:space="preserve">MET Group [100%] </t>
  </si>
  <si>
    <t>HU-4-2</t>
  </si>
  <si>
    <t>G7 &amp; G8</t>
  </si>
  <si>
    <t>HU-4-3</t>
  </si>
  <si>
    <t>G17</t>
  </si>
  <si>
    <t>HU-5-1</t>
  </si>
  <si>
    <t>HU-6-1</t>
  </si>
  <si>
    <t xml:space="preserve">ISD Dunaferr ZRT [100%] </t>
  </si>
  <si>
    <t>HU-7-1</t>
  </si>
  <si>
    <t>HU-8-1</t>
  </si>
  <si>
    <t>HU-10-1</t>
  </si>
  <si>
    <t>HU-10-2</t>
  </si>
  <si>
    <t>HU-10-3</t>
  </si>
  <si>
    <t>HU-11-1</t>
  </si>
  <si>
    <t>HU-12-1</t>
  </si>
  <si>
    <t>HU-13-1</t>
  </si>
  <si>
    <t>HU-15-1</t>
  </si>
  <si>
    <t xml:space="preserve">Tatabánya Erőmű Kft-t [100%] </t>
  </si>
  <si>
    <t>HU-16-1</t>
  </si>
  <si>
    <t>HU-16-2</t>
  </si>
  <si>
    <t>HU-17-1</t>
  </si>
  <si>
    <t xml:space="preserve">MOL. [100%] </t>
  </si>
  <si>
    <t>HU-18-1</t>
  </si>
  <si>
    <t>IE-1-1</t>
  </si>
  <si>
    <t>AT 1</t>
  </si>
  <si>
    <t xml:space="preserve">ESB [100%] </t>
  </si>
  <si>
    <t>IE-1-2</t>
  </si>
  <si>
    <t>AT 2</t>
  </si>
  <si>
    <t>IE-1-3</t>
  </si>
  <si>
    <t>AT 4</t>
  </si>
  <si>
    <t>IE-1-4</t>
  </si>
  <si>
    <t>IE-1-5</t>
  </si>
  <si>
    <t>Unit 2</t>
  </si>
  <si>
    <t>IE-2-1</t>
  </si>
  <si>
    <t>DUB30</t>
  </si>
  <si>
    <t xml:space="preserve">Echelon Data Centres [100%] </t>
  </si>
  <si>
    <t>IE-3-1</t>
  </si>
  <si>
    <t>DUB20 Phase 2</t>
  </si>
  <si>
    <t>IE-4-1</t>
  </si>
  <si>
    <t>IE-5-1</t>
  </si>
  <si>
    <t>DUB10</t>
  </si>
  <si>
    <t>IE-6-1</t>
  </si>
  <si>
    <t>IE-7-1</t>
  </si>
  <si>
    <t xml:space="preserve">Centrica [100%] </t>
  </si>
  <si>
    <t>IE-8-1</t>
  </si>
  <si>
    <t xml:space="preserve">Bord na Móna [100%] </t>
  </si>
  <si>
    <t>IE-8-2</t>
  </si>
  <si>
    <t>IE-9-1</t>
  </si>
  <si>
    <t>IE-10-1</t>
  </si>
  <si>
    <t>IE-11-10</t>
  </si>
  <si>
    <t xml:space="preserve">Microsoft [100%] </t>
  </si>
  <si>
    <t>IE-11-2</t>
  </si>
  <si>
    <t>DUB06</t>
  </si>
  <si>
    <t>IE-11-3</t>
  </si>
  <si>
    <t>DUB07</t>
  </si>
  <si>
    <t>IE-11-4</t>
  </si>
  <si>
    <t>DUB08</t>
  </si>
  <si>
    <t>IE-11-5</t>
  </si>
  <si>
    <t>DUB09</t>
  </si>
  <si>
    <t>IE-11-6</t>
  </si>
  <si>
    <t>IE-11-7</t>
  </si>
  <si>
    <t>DUB11</t>
  </si>
  <si>
    <t>IE-11-8</t>
  </si>
  <si>
    <t>DUB12</t>
  </si>
  <si>
    <t>IE-11-9</t>
  </si>
  <si>
    <t>DUB13</t>
  </si>
  <si>
    <t>IE-12-1</t>
  </si>
  <si>
    <t>DUB40</t>
  </si>
  <si>
    <t>IE-13-1</t>
  </si>
  <si>
    <t xml:space="preserve">SSE [100%] </t>
  </si>
  <si>
    <t>IE-14-1</t>
  </si>
  <si>
    <t xml:space="preserve">I Squared Capital [100%] </t>
  </si>
  <si>
    <t>IE-14-2</t>
  </si>
  <si>
    <t>IE-14-3</t>
  </si>
  <si>
    <t>DC1</t>
  </si>
  <si>
    <t>IE-14-4</t>
  </si>
  <si>
    <t>DC2</t>
  </si>
  <si>
    <t>IE-14-5</t>
  </si>
  <si>
    <t>IE-15-1</t>
  </si>
  <si>
    <t xml:space="preserve">Kilshane Energy [100%] </t>
  </si>
  <si>
    <t>IE-16-1</t>
  </si>
  <si>
    <t xml:space="preserve">Lumcloon Energy [?%] ; Vitol [?%] </t>
  </si>
  <si>
    <t>IE-18-1</t>
  </si>
  <si>
    <t xml:space="preserve">Ervia [100%] </t>
  </si>
  <si>
    <t>IE-19-1</t>
  </si>
  <si>
    <t>IE-19-2</t>
  </si>
  <si>
    <t>IE-19-3</t>
  </si>
  <si>
    <t>IE-20-1</t>
  </si>
  <si>
    <t>IE-20-2</t>
  </si>
  <si>
    <t>IE-20-3</t>
  </si>
  <si>
    <t>Flexgen</t>
  </si>
  <si>
    <t>IE-20-4</t>
  </si>
  <si>
    <t>IE-21-1</t>
  </si>
  <si>
    <t>IE-21-2</t>
  </si>
  <si>
    <t>IE-22-1</t>
  </si>
  <si>
    <t>IE-23-1</t>
  </si>
  <si>
    <t xml:space="preserve">RUSAL [100%] </t>
  </si>
  <si>
    <t>IE-23-2</t>
  </si>
  <si>
    <t>IE-24-1</t>
  </si>
  <si>
    <t>IE-24-2</t>
  </si>
  <si>
    <t>GT6</t>
  </si>
  <si>
    <t>IE-24-3</t>
  </si>
  <si>
    <t>GT7</t>
  </si>
  <si>
    <t>IE-26-1</t>
  </si>
  <si>
    <t>IE-26-2</t>
  </si>
  <si>
    <t>IE-27-1</t>
  </si>
  <si>
    <t>IT-1-1</t>
  </si>
  <si>
    <t xml:space="preserve">Ferrero [100%] </t>
  </si>
  <si>
    <t>IT-2-1</t>
  </si>
  <si>
    <t>IT-3-1</t>
  </si>
  <si>
    <t xml:space="preserve">Gruppo Buffetti S.P.A. [100%] </t>
  </si>
  <si>
    <t>IT-3-2</t>
  </si>
  <si>
    <t>IT-4-1</t>
  </si>
  <si>
    <t xml:space="preserve">F2i [100%] </t>
  </si>
  <si>
    <t>IT-5-1</t>
  </si>
  <si>
    <t xml:space="preserve">Enel [100%] </t>
  </si>
  <si>
    <t>IT-5-2</t>
  </si>
  <si>
    <t>IT-5-3</t>
  </si>
  <si>
    <t>IT-5-4</t>
  </si>
  <si>
    <t>IT-6-1</t>
  </si>
  <si>
    <t>IT-7-1</t>
  </si>
  <si>
    <t xml:space="preserve">Sasol [100%] </t>
  </si>
  <si>
    <t>IT-8-1</t>
  </si>
  <si>
    <t xml:space="preserve">Burgo Group [100%] </t>
  </si>
  <si>
    <t>IT-8-2</t>
  </si>
  <si>
    <t>IT-8-3</t>
  </si>
  <si>
    <t>IT-9-1</t>
  </si>
  <si>
    <t xml:space="preserve">Luminosa Energia [100%] </t>
  </si>
  <si>
    <t>IT-10-1</t>
  </si>
  <si>
    <t>IT-11-1</t>
  </si>
  <si>
    <t xml:space="preserve">Agsm Verona [100%] </t>
  </si>
  <si>
    <t>IT-12-1</t>
  </si>
  <si>
    <t>TGR1</t>
  </si>
  <si>
    <t xml:space="preserve">A2A [100%] </t>
  </si>
  <si>
    <t>IT-12-2</t>
  </si>
  <si>
    <t>TGR2</t>
  </si>
  <si>
    <t>IT-12-3</t>
  </si>
  <si>
    <t>TGR3</t>
  </si>
  <si>
    <t>IT-13-1</t>
  </si>
  <si>
    <t>IT-14-1</t>
  </si>
  <si>
    <t>IT-15-1</t>
  </si>
  <si>
    <t>IT-15-2</t>
  </si>
  <si>
    <t>IC 1-6</t>
  </si>
  <si>
    <t>IT-16-1</t>
  </si>
  <si>
    <t>IT-17-1</t>
  </si>
  <si>
    <t>IT-17-2</t>
  </si>
  <si>
    <t>IT-17-3</t>
  </si>
  <si>
    <t>IT-17-4</t>
  </si>
  <si>
    <t>IT-17-5</t>
  </si>
  <si>
    <t>LC6-1</t>
  </si>
  <si>
    <t>IT-17-6</t>
  </si>
  <si>
    <t>LC6-2</t>
  </si>
  <si>
    <t>IT-18-1</t>
  </si>
  <si>
    <t>IT-19-1</t>
  </si>
  <si>
    <t xml:space="preserve">Gruppo Industriale Maccaferri [100%] </t>
  </si>
  <si>
    <t>IT-20-1</t>
  </si>
  <si>
    <t>IT-21-1</t>
  </si>
  <si>
    <t>IT-21-2</t>
  </si>
  <si>
    <t>IT-22-1</t>
  </si>
  <si>
    <t>IT-23-2</t>
  </si>
  <si>
    <t>TV5</t>
  </si>
  <si>
    <t>IT-23-3</t>
  </si>
  <si>
    <t>TV6</t>
  </si>
  <si>
    <t>IT-23-4</t>
  </si>
  <si>
    <t>TV7</t>
  </si>
  <si>
    <t>IT-24-1</t>
  </si>
  <si>
    <t>IT-25-1</t>
  </si>
  <si>
    <t>IT-26-1</t>
  </si>
  <si>
    <t xml:space="preserve">Tenaris [100%] </t>
  </si>
  <si>
    <t>IT-27-1</t>
  </si>
  <si>
    <t xml:space="preserve">SEA [100%] </t>
  </si>
  <si>
    <t>IT-28-1</t>
  </si>
  <si>
    <t xml:space="preserve">Eni [100%] </t>
  </si>
  <si>
    <t>IT-28-2</t>
  </si>
  <si>
    <t>IT-29-1</t>
  </si>
  <si>
    <t>IT-29-2</t>
  </si>
  <si>
    <t>IT-29-3</t>
  </si>
  <si>
    <t>IT-30-1</t>
  </si>
  <si>
    <t>IT-30-2</t>
  </si>
  <si>
    <t>IT-30-3</t>
  </si>
  <si>
    <t>IT-31-1</t>
  </si>
  <si>
    <t>FS7-2</t>
  </si>
  <si>
    <t>IT-31-2</t>
  </si>
  <si>
    <t>IT-32-1</t>
  </si>
  <si>
    <t>IT-33-1</t>
  </si>
  <si>
    <t xml:space="preserve">Duferco [100%] </t>
  </si>
  <si>
    <t>IT-34-1</t>
  </si>
  <si>
    <t>IT-34-2</t>
  </si>
  <si>
    <t>IT-35-1</t>
  </si>
  <si>
    <t xml:space="preserve">Hera [100%] </t>
  </si>
  <si>
    <t>IT-36-1</t>
  </si>
  <si>
    <t xml:space="preserve">Sacci [100%] </t>
  </si>
  <si>
    <t>IT-37-1</t>
  </si>
  <si>
    <t>IT-38-1</t>
  </si>
  <si>
    <t>SP1</t>
  </si>
  <si>
    <t>IT-38-2</t>
  </si>
  <si>
    <t>SP2</t>
  </si>
  <si>
    <t>IT-38-3</t>
  </si>
  <si>
    <t>SP4</t>
  </si>
  <si>
    <t>IT-39-1</t>
  </si>
  <si>
    <t>IT-40-1</t>
  </si>
  <si>
    <t>IT-41-1</t>
  </si>
  <si>
    <t>IT-41-2</t>
  </si>
  <si>
    <t>CC2</t>
  </si>
  <si>
    <t>IT-42-1</t>
  </si>
  <si>
    <t>IT-42-2</t>
  </si>
  <si>
    <t>IT-42-3</t>
  </si>
  <si>
    <t>B6</t>
  </si>
  <si>
    <t>IT-43-1</t>
  </si>
  <si>
    <t>IT-44-1</t>
  </si>
  <si>
    <t>IT-45-1</t>
  </si>
  <si>
    <t>IT-46-1</t>
  </si>
  <si>
    <t>IT-47-1</t>
  </si>
  <si>
    <t xml:space="preserve">Iren [100%] </t>
  </si>
  <si>
    <t>IT-47-2</t>
  </si>
  <si>
    <t>IT-48-1</t>
  </si>
  <si>
    <t>IT-49-1</t>
  </si>
  <si>
    <t>IT-49-2</t>
  </si>
  <si>
    <t>IT-49-3</t>
  </si>
  <si>
    <t>IT-49-4</t>
  </si>
  <si>
    <t>IT-49-5</t>
  </si>
  <si>
    <t>IT-50-1</t>
  </si>
  <si>
    <t>IT-52-1</t>
  </si>
  <si>
    <t>IT-53-1</t>
  </si>
  <si>
    <t xml:space="preserve">BKW [100%] </t>
  </si>
  <si>
    <t>IT-54-1</t>
  </si>
  <si>
    <t>IT-54-2</t>
  </si>
  <si>
    <t>IT-54-3</t>
  </si>
  <si>
    <t>IT-54-4</t>
  </si>
  <si>
    <t>OS5</t>
  </si>
  <si>
    <t>IT-55-1</t>
  </si>
  <si>
    <t>IT-56-1</t>
  </si>
  <si>
    <t>IT-56-2</t>
  </si>
  <si>
    <t>IT-56-3</t>
  </si>
  <si>
    <t>IT-57-1</t>
  </si>
  <si>
    <t>IT-58-1</t>
  </si>
  <si>
    <t>CC1 &amp; CC2</t>
  </si>
  <si>
    <t xml:space="preserve">Shell [100%] </t>
  </si>
  <si>
    <t>IT-59-1</t>
  </si>
  <si>
    <t xml:space="preserve">Metaenergia [100%] </t>
  </si>
  <si>
    <t>IT-59-2</t>
  </si>
  <si>
    <t>IT-60-1</t>
  </si>
  <si>
    <t>IT-61-1</t>
  </si>
  <si>
    <t>IT-61-2</t>
  </si>
  <si>
    <t>IT-62-1</t>
  </si>
  <si>
    <t>IT-64-1</t>
  </si>
  <si>
    <t>IT-65-1</t>
  </si>
  <si>
    <t>IT-66-1</t>
  </si>
  <si>
    <t>IT-67-1</t>
  </si>
  <si>
    <t>IT-67-2</t>
  </si>
  <si>
    <t>IT-68-1</t>
  </si>
  <si>
    <t xml:space="preserve">ERG [100%] </t>
  </si>
  <si>
    <t>IT-69-1</t>
  </si>
  <si>
    <t>IT-70-1</t>
  </si>
  <si>
    <t>ISCC</t>
  </si>
  <si>
    <t>IT-70-2</t>
  </si>
  <si>
    <t>IT-71-1</t>
  </si>
  <si>
    <t>IT-71-2</t>
  </si>
  <si>
    <t>IT-71-3</t>
  </si>
  <si>
    <t>IT-71-4</t>
  </si>
  <si>
    <t>IT-72-1</t>
  </si>
  <si>
    <t>IT-73-1</t>
  </si>
  <si>
    <t>IT-75-1</t>
  </si>
  <si>
    <t xml:space="preserve">Axpo [100%] </t>
  </si>
  <si>
    <t>IT-75-2</t>
  </si>
  <si>
    <t>IT-76-1</t>
  </si>
  <si>
    <t>IT-76-2</t>
  </si>
  <si>
    <t>IT-77-1</t>
  </si>
  <si>
    <t>IT-77-2</t>
  </si>
  <si>
    <t>IT-78-1</t>
  </si>
  <si>
    <t>IT-79-1</t>
  </si>
  <si>
    <t>IT-79-2</t>
  </si>
  <si>
    <t>IT-80-1</t>
  </si>
  <si>
    <t>IT-81-1</t>
  </si>
  <si>
    <t xml:space="preserve">Eviva [100%] </t>
  </si>
  <si>
    <t>IT-82-1</t>
  </si>
  <si>
    <t>IT-83-1</t>
  </si>
  <si>
    <t>IT-83-2</t>
  </si>
  <si>
    <t>IT-84-1</t>
  </si>
  <si>
    <t>IT-84-2</t>
  </si>
  <si>
    <t>IT-85-1</t>
  </si>
  <si>
    <t>IT-85-2</t>
  </si>
  <si>
    <t>IT-87-1</t>
  </si>
  <si>
    <t>IT-88-1</t>
  </si>
  <si>
    <t>IT-89-1</t>
  </si>
  <si>
    <t>IT-89-2</t>
  </si>
  <si>
    <t>IT-89-3</t>
  </si>
  <si>
    <t>IT-89-4</t>
  </si>
  <si>
    <t>IT-90-1</t>
  </si>
  <si>
    <t>IT-91-1</t>
  </si>
  <si>
    <t>IT-91-2</t>
  </si>
  <si>
    <t>IT-92-1</t>
  </si>
  <si>
    <t>IT-93-1</t>
  </si>
  <si>
    <t>TG5</t>
  </si>
  <si>
    <t>IT-93-2</t>
  </si>
  <si>
    <t>TG6</t>
  </si>
  <si>
    <t>IT-94-1</t>
  </si>
  <si>
    <t>IT-94-2</t>
  </si>
  <si>
    <t>IT-94-3</t>
  </si>
  <si>
    <t>CCGT8</t>
  </si>
  <si>
    <t>IT-94-4</t>
  </si>
  <si>
    <t>CCST8</t>
  </si>
  <si>
    <t>IT-95-3</t>
  </si>
  <si>
    <t>Ti41</t>
  </si>
  <si>
    <t>IT-95-4</t>
  </si>
  <si>
    <t>Ti53</t>
  </si>
  <si>
    <t>IT-95-5</t>
  </si>
  <si>
    <t>IT-95-6</t>
  </si>
  <si>
    <t>Ti6</t>
  </si>
  <si>
    <t>IT-97-1</t>
  </si>
  <si>
    <t>Metaenergia Termoli power station</t>
  </si>
  <si>
    <t>IT-98-1</t>
  </si>
  <si>
    <t>IT-100-1</t>
  </si>
  <si>
    <t xml:space="preserve">Repower [100%] </t>
  </si>
  <si>
    <t>IT-101-1</t>
  </si>
  <si>
    <t>IT-102-1</t>
  </si>
  <si>
    <t>IT-103-1</t>
  </si>
  <si>
    <t>IT-104-1</t>
  </si>
  <si>
    <t>IT-104-2</t>
  </si>
  <si>
    <t>2-2</t>
  </si>
  <si>
    <t>IT-105-1</t>
  </si>
  <si>
    <t xml:space="preserve">Finarvedi Spa [100%] </t>
  </si>
  <si>
    <t>IT-106-1</t>
  </si>
  <si>
    <t>IT-107-1</t>
  </si>
  <si>
    <t>IT-108-1</t>
  </si>
  <si>
    <t>P1</t>
  </si>
  <si>
    <t>IT-108-2</t>
  </si>
  <si>
    <t>P2</t>
  </si>
  <si>
    <t>IT-108-3</t>
  </si>
  <si>
    <t>P3</t>
  </si>
  <si>
    <t>IT-109-1</t>
  </si>
  <si>
    <t>IT-109-2</t>
  </si>
  <si>
    <t>IT-110-1</t>
  </si>
  <si>
    <t>VL5</t>
  </si>
  <si>
    <t>IT-110-2</t>
  </si>
  <si>
    <t>VL7</t>
  </si>
  <si>
    <t>IT-111-1</t>
  </si>
  <si>
    <t>IT-112-1</t>
  </si>
  <si>
    <t>IT-113-1</t>
  </si>
  <si>
    <t>IT-113-2</t>
  </si>
  <si>
    <t>3 &amp; 4</t>
  </si>
  <si>
    <t>IT-114-1</t>
  </si>
  <si>
    <t>IT-115-1</t>
  </si>
  <si>
    <t>IT-116-1</t>
  </si>
  <si>
    <t xml:space="preserve">BGs [100%] </t>
  </si>
  <si>
    <t>IT-117-1</t>
  </si>
  <si>
    <t>IT-118-1</t>
  </si>
  <si>
    <t>IT-119-1</t>
  </si>
  <si>
    <t>IT-119-2</t>
  </si>
  <si>
    <t>IT-119-3</t>
  </si>
  <si>
    <t>IT-120-1</t>
  </si>
  <si>
    <t>CET3</t>
  </si>
  <si>
    <t>IT-122-1</t>
  </si>
  <si>
    <t>IT-123-1</t>
  </si>
  <si>
    <t>IT-124-1</t>
  </si>
  <si>
    <t xml:space="preserve">Fiumicino Energia [100%] </t>
  </si>
  <si>
    <t>IT-125-1</t>
  </si>
  <si>
    <t>IT-126-1</t>
  </si>
  <si>
    <t>IT-128-1</t>
  </si>
  <si>
    <t>IT-130-1</t>
  </si>
  <si>
    <t>IT-131-1</t>
  </si>
  <si>
    <t>IT-132-1</t>
  </si>
  <si>
    <t>IC1&amp;2</t>
  </si>
  <si>
    <t xml:space="preserve">Tecnoparco Valbasento [100%] </t>
  </si>
  <si>
    <t>LV-1-1</t>
  </si>
  <si>
    <t xml:space="preserve">Riga City Council [100%] </t>
  </si>
  <si>
    <t>LV-2-1</t>
  </si>
  <si>
    <t xml:space="preserve">Latvenergo [100%] </t>
  </si>
  <si>
    <t>LV-3-1</t>
  </si>
  <si>
    <t>LV-3-2</t>
  </si>
  <si>
    <t>LT-1-1</t>
  </si>
  <si>
    <t>TG-7</t>
  </si>
  <si>
    <t xml:space="preserve">Ignitis [100%] </t>
  </si>
  <si>
    <t>LT-1-2</t>
  </si>
  <si>
    <t>TG-8</t>
  </si>
  <si>
    <t>LT-1-3</t>
  </si>
  <si>
    <t>TG-9</t>
  </si>
  <si>
    <t>LT-2-1</t>
  </si>
  <si>
    <t xml:space="preserve">Achemos Grupe [100%] </t>
  </si>
  <si>
    <t>LT-2-2</t>
  </si>
  <si>
    <t>LT-3-1</t>
  </si>
  <si>
    <t xml:space="preserve">Energy Capital Pte [100%] </t>
  </si>
  <si>
    <t>LT-3-2</t>
  </si>
  <si>
    <t>LT-4-1</t>
  </si>
  <si>
    <t xml:space="preserve">Panevėžio energija [100%] </t>
  </si>
  <si>
    <t>MT-1-1</t>
  </si>
  <si>
    <t xml:space="preserve">Enemalta [100%] </t>
  </si>
  <si>
    <t>MT-1-2</t>
  </si>
  <si>
    <t>MD-1-1</t>
  </si>
  <si>
    <t xml:space="preserve">Termoelectrica [100%] </t>
  </si>
  <si>
    <t>MD-1-2</t>
  </si>
  <si>
    <t>MD-1-3</t>
  </si>
  <si>
    <t>MD-2-1</t>
  </si>
  <si>
    <t>U10</t>
  </si>
  <si>
    <t xml:space="preserve">Inter RAO [100%] </t>
  </si>
  <si>
    <t>MD-2-2</t>
  </si>
  <si>
    <t>U11</t>
  </si>
  <si>
    <t>MD-2-3</t>
  </si>
  <si>
    <t>U12</t>
  </si>
  <si>
    <t>MD-2-4</t>
  </si>
  <si>
    <t>U7</t>
  </si>
  <si>
    <t>MD-2-5</t>
  </si>
  <si>
    <t>U8</t>
  </si>
  <si>
    <t>MD-2-6</t>
  </si>
  <si>
    <t>U9</t>
  </si>
  <si>
    <t>ME-1-1</t>
  </si>
  <si>
    <t xml:space="preserve">Elektroprivreda Crne Gore [100%] </t>
  </si>
  <si>
    <t>ME-2-1</t>
  </si>
  <si>
    <t>ME-3-1</t>
  </si>
  <si>
    <t>NL-1-1</t>
  </si>
  <si>
    <t>NL-1-2</t>
  </si>
  <si>
    <t>NL-3-1</t>
  </si>
  <si>
    <t xml:space="preserve">General Electric [100%] </t>
  </si>
  <si>
    <t>NL-3-2</t>
  </si>
  <si>
    <t>NL-5-3</t>
  </si>
  <si>
    <t>10GT</t>
  </si>
  <si>
    <t>NL-5-4</t>
  </si>
  <si>
    <t>20GT</t>
  </si>
  <si>
    <t>NL-6-1</t>
  </si>
  <si>
    <t xml:space="preserve">Berkelcentrale Beheer [100%] </t>
  </si>
  <si>
    <t>NL-7-1</t>
  </si>
  <si>
    <t>NL-8-1</t>
  </si>
  <si>
    <t>NL-9-1</t>
  </si>
  <si>
    <t>NL-10-1</t>
  </si>
  <si>
    <t>NL-10-2</t>
  </si>
  <si>
    <t>NL-11-1</t>
  </si>
  <si>
    <t>NL-12-1</t>
  </si>
  <si>
    <t>33</t>
  </si>
  <si>
    <t>NL-12-2</t>
  </si>
  <si>
    <t>34</t>
  </si>
  <si>
    <t>NL-13-1</t>
  </si>
  <si>
    <t xml:space="preserve">Dupont Co [100%] </t>
  </si>
  <si>
    <t>NL-14-1</t>
  </si>
  <si>
    <t>NL-15-1</t>
  </si>
  <si>
    <t>EC20</t>
  </si>
  <si>
    <t>NL-15-2</t>
  </si>
  <si>
    <t>EC3</t>
  </si>
  <si>
    <t>NL-15-3</t>
  </si>
  <si>
    <t>EC4</t>
  </si>
  <si>
    <t>NL-15-4</t>
  </si>
  <si>
    <t>EC5</t>
  </si>
  <si>
    <t>NL-15-5</t>
  </si>
  <si>
    <t>EC6</t>
  </si>
  <si>
    <t>NL-15-6</t>
  </si>
  <si>
    <t>EC7</t>
  </si>
  <si>
    <t>NL-16-1</t>
  </si>
  <si>
    <t>NL-17-1</t>
  </si>
  <si>
    <t xml:space="preserve">GETEC Energie [100%] </t>
  </si>
  <si>
    <t>NL-18-1</t>
  </si>
  <si>
    <t>NL-18-2</t>
  </si>
  <si>
    <t>U20</t>
  </si>
  <si>
    <t>NL-19-1</t>
  </si>
  <si>
    <t>NL-20-1</t>
  </si>
  <si>
    <t xml:space="preserve">Coöperatie AVEBE [100%] </t>
  </si>
  <si>
    <t>NL-21-1</t>
  </si>
  <si>
    <t>NL-22-1</t>
  </si>
  <si>
    <t>NL-22-2</t>
  </si>
  <si>
    <t>NL-23-1</t>
  </si>
  <si>
    <t>NL-24-1</t>
  </si>
  <si>
    <t>NL-25-1</t>
  </si>
  <si>
    <t>NL-26-1</t>
  </si>
  <si>
    <t xml:space="preserve">Castleton Commodities International [100%] </t>
  </si>
  <si>
    <t>NL-27-1</t>
  </si>
  <si>
    <t>NL-27-2</t>
  </si>
  <si>
    <t>NL-28-1</t>
  </si>
  <si>
    <t>NL-29-1</t>
  </si>
  <si>
    <t>NL-29-2</t>
  </si>
  <si>
    <t>NL-29-3</t>
  </si>
  <si>
    <t>30</t>
  </si>
  <si>
    <t>NL-30-1</t>
  </si>
  <si>
    <t>NL-30-2</t>
  </si>
  <si>
    <t>NL-31-1</t>
  </si>
  <si>
    <t>NL-32-1</t>
  </si>
  <si>
    <t>NL-32-2</t>
  </si>
  <si>
    <t>NL-33-1</t>
  </si>
  <si>
    <t>NL-35-1</t>
  </si>
  <si>
    <t>NL-36-1</t>
  </si>
  <si>
    <t xml:space="preserve">Alco Group [100%] </t>
  </si>
  <si>
    <t>NL-36-2</t>
  </si>
  <si>
    <t xml:space="preserve">Air Products and Chemicals [100%] </t>
  </si>
  <si>
    <t>NL-37-1</t>
  </si>
  <si>
    <t>NL-38-1</t>
  </si>
  <si>
    <t>NL-38-2</t>
  </si>
  <si>
    <t>NL-38-3</t>
  </si>
  <si>
    <t>NL-39-1</t>
  </si>
  <si>
    <t xml:space="preserve">Indorama [100%] </t>
  </si>
  <si>
    <t>NL-40-1</t>
  </si>
  <si>
    <t>Slo-10</t>
  </si>
  <si>
    <t>NL-40-2</t>
  </si>
  <si>
    <t>Slo-20</t>
  </si>
  <si>
    <t>NL-41-1</t>
  </si>
  <si>
    <t xml:space="preserve">Yara International [100%] </t>
  </si>
  <si>
    <t>NL-41-2</t>
  </si>
  <si>
    <t>NL-42-1</t>
  </si>
  <si>
    <t>NL-43-1</t>
  </si>
  <si>
    <t>NL-44-1</t>
  </si>
  <si>
    <t xml:space="preserve">Andlinger and Company [100%] </t>
  </si>
  <si>
    <t>NL-45-1</t>
  </si>
  <si>
    <t>NL-46-1</t>
  </si>
  <si>
    <t>MK-1-1</t>
  </si>
  <si>
    <t xml:space="preserve">ESM [100%] </t>
  </si>
  <si>
    <t>MK-2-1</t>
  </si>
  <si>
    <t xml:space="preserve">TGC-2 [100%] </t>
  </si>
  <si>
    <t>MK-3-1</t>
  </si>
  <si>
    <t>MK-4-1</t>
  </si>
  <si>
    <t xml:space="preserve">JSC TEC Negotino [100%] </t>
  </si>
  <si>
    <t>NO-1-1</t>
  </si>
  <si>
    <t xml:space="preserve">Petoro [100%] </t>
  </si>
  <si>
    <t>NO-1-2</t>
  </si>
  <si>
    <t>NO-2-1</t>
  </si>
  <si>
    <t>NO-3-1</t>
  </si>
  <si>
    <t>PL-1-1</t>
  </si>
  <si>
    <t>B11</t>
  </si>
  <si>
    <t xml:space="preserve">Tauron Polska [100%] </t>
  </si>
  <si>
    <t>PL-2-1</t>
  </si>
  <si>
    <t xml:space="preserve">PKN Orlen [100%] </t>
  </si>
  <si>
    <t>PL-3-1</t>
  </si>
  <si>
    <t>PL-4-1</t>
  </si>
  <si>
    <t xml:space="preserve">KGHM Polska Miedź [100%] </t>
  </si>
  <si>
    <t>PL-5-1</t>
  </si>
  <si>
    <t>B10</t>
  </si>
  <si>
    <t xml:space="preserve">PGE [100%] </t>
  </si>
  <si>
    <t>PL-5-2</t>
  </si>
  <si>
    <t>PL-5-3</t>
  </si>
  <si>
    <t>B12</t>
  </si>
  <si>
    <t>PL-5-4</t>
  </si>
  <si>
    <t>PL-5-5</t>
  </si>
  <si>
    <t>B8</t>
  </si>
  <si>
    <t>PL-6-1</t>
  </si>
  <si>
    <t>PL-9-1</t>
  </si>
  <si>
    <t>PL-9-2</t>
  </si>
  <si>
    <t>PL-10-1</t>
  </si>
  <si>
    <t xml:space="preserve">Polenergia [100%] </t>
  </si>
  <si>
    <t>PL-10-2</t>
  </si>
  <si>
    <t>PL-10-3</t>
  </si>
  <si>
    <t>B3</t>
  </si>
  <si>
    <t>PL-11-1</t>
  </si>
  <si>
    <t>PL-11-2</t>
  </si>
  <si>
    <t>B9</t>
  </si>
  <si>
    <t>PL-12-1</t>
  </si>
  <si>
    <t>PL-13-1</t>
  </si>
  <si>
    <t>PL-14-1</t>
  </si>
  <si>
    <t>PL-15-1</t>
  </si>
  <si>
    <t>B4</t>
  </si>
  <si>
    <t>PL-16-1</t>
  </si>
  <si>
    <t>PL-17-1</t>
  </si>
  <si>
    <t>PL-18-1</t>
  </si>
  <si>
    <t>PL-19-1</t>
  </si>
  <si>
    <t xml:space="preserve">PGNiG [100%] </t>
  </si>
  <si>
    <t>PL-20-1</t>
  </si>
  <si>
    <t xml:space="preserve">ENEA Wytwarzanie [100%] </t>
  </si>
  <si>
    <t>PL-21-1</t>
  </si>
  <si>
    <t>PL-21-2</t>
  </si>
  <si>
    <t>PL-22-1</t>
  </si>
  <si>
    <t xml:space="preserve">Zygmunt Solorz [100%] </t>
  </si>
  <si>
    <t>PL-23-1</t>
  </si>
  <si>
    <t>PL-24-1</t>
  </si>
  <si>
    <t>PL-25-1</t>
  </si>
  <si>
    <t>PL-26-1</t>
  </si>
  <si>
    <t>PL-27-1</t>
  </si>
  <si>
    <t>IC1-5</t>
  </si>
  <si>
    <t>PL-28-1</t>
  </si>
  <si>
    <t xml:space="preserve">PEC Siedlce [100%] </t>
  </si>
  <si>
    <t>PL-29-1</t>
  </si>
  <si>
    <t>PT-1-1</t>
  </si>
  <si>
    <t xml:space="preserve">EDP [100%] </t>
  </si>
  <si>
    <t>PT-2-1</t>
  </si>
  <si>
    <t>PT-3-1</t>
  </si>
  <si>
    <t xml:space="preserve">Semapa [100%] </t>
  </si>
  <si>
    <t>PT-4-1</t>
  </si>
  <si>
    <t>G1</t>
  </si>
  <si>
    <t>PT-4-2</t>
  </si>
  <si>
    <t>G2</t>
  </si>
  <si>
    <t>PT-4-3</t>
  </si>
  <si>
    <t>G3</t>
  </si>
  <si>
    <t>PT-5-1</t>
  </si>
  <si>
    <t xml:space="preserve">Galp Energia [100%] </t>
  </si>
  <si>
    <t>PT-6-1</t>
  </si>
  <si>
    <t>PT-6-2</t>
  </si>
  <si>
    <t>PT-7-1</t>
  </si>
  <si>
    <t>PT-9-1</t>
  </si>
  <si>
    <t>PT-9-2</t>
  </si>
  <si>
    <t>PT-9-3</t>
  </si>
  <si>
    <t>PT-10-1</t>
  </si>
  <si>
    <t>PT-10-2</t>
  </si>
  <si>
    <t>G4</t>
  </si>
  <si>
    <t>PT-11-1</t>
  </si>
  <si>
    <t>PT-12-1</t>
  </si>
  <si>
    <t xml:space="preserve">Repsol [100%] </t>
  </si>
  <si>
    <t>PT-13-1</t>
  </si>
  <si>
    <t>PT-13-2</t>
  </si>
  <si>
    <t>RO-1-1</t>
  </si>
  <si>
    <t xml:space="preserve">RG Renovatio Group [100%] </t>
  </si>
  <si>
    <t>RO-2-1</t>
  </si>
  <si>
    <t>RO-2-2</t>
  </si>
  <si>
    <t>RO-2-3</t>
  </si>
  <si>
    <t>RO-2-4</t>
  </si>
  <si>
    <t>RO-3-1</t>
  </si>
  <si>
    <t xml:space="preserve">SC Electrocentrale Bucuresti [100%] </t>
  </si>
  <si>
    <t>RO-3-2</t>
  </si>
  <si>
    <t>RO-3-3</t>
  </si>
  <si>
    <t>RO-3-4</t>
  </si>
  <si>
    <t>RO-3-5</t>
  </si>
  <si>
    <t>RO-4-1</t>
  </si>
  <si>
    <t>RO-4-2</t>
  </si>
  <si>
    <t>RO-4-3</t>
  </si>
  <si>
    <t>RO-4-4</t>
  </si>
  <si>
    <t>RO-4-5</t>
  </si>
  <si>
    <t>RO-5-1</t>
  </si>
  <si>
    <t>RO-5-2</t>
  </si>
  <si>
    <t>RO-5-3</t>
  </si>
  <si>
    <t>RO-5-4</t>
  </si>
  <si>
    <t>RO-5-5</t>
  </si>
  <si>
    <t>RO-5-6</t>
  </si>
  <si>
    <t>RO-5-7</t>
  </si>
  <si>
    <t>RO-5-8</t>
  </si>
  <si>
    <t>RO-6-1</t>
  </si>
  <si>
    <t>RO-7-1</t>
  </si>
  <si>
    <t>2.1</t>
  </si>
  <si>
    <t>RO-7-2</t>
  </si>
  <si>
    <t>2.2</t>
  </si>
  <si>
    <t>RO-7-3</t>
  </si>
  <si>
    <t>3+4</t>
  </si>
  <si>
    <t>RO-8-1</t>
  </si>
  <si>
    <t xml:space="preserve">C.R.C Impex Chemicals [100%] </t>
  </si>
  <si>
    <t>RO-9-1</t>
  </si>
  <si>
    <t>RO-10-1</t>
  </si>
  <si>
    <t xml:space="preserve">Complexul Energetic Oltenia [100%] </t>
  </si>
  <si>
    <t>RO-11-1</t>
  </si>
  <si>
    <t>TA3</t>
  </si>
  <si>
    <t>RO-11-2</t>
  </si>
  <si>
    <t>TA4</t>
  </si>
  <si>
    <t>RO-11-3</t>
  </si>
  <si>
    <t>TA5</t>
  </si>
  <si>
    <t>RO-11-4</t>
  </si>
  <si>
    <t>TA6</t>
  </si>
  <si>
    <t>RO-12-1</t>
  </si>
  <si>
    <t xml:space="preserve">SC Cet Govora [100%] </t>
  </si>
  <si>
    <t>RO-12-2</t>
  </si>
  <si>
    <t>RO-13-1</t>
  </si>
  <si>
    <t>RO-14-1</t>
  </si>
  <si>
    <t xml:space="preserve">SC Cet Iasi [100%] </t>
  </si>
  <si>
    <t>RO-14-2</t>
  </si>
  <si>
    <t>RO-15-4</t>
  </si>
  <si>
    <t xml:space="preserve">Romgaz [100%] </t>
  </si>
  <si>
    <t>RO-15-5</t>
  </si>
  <si>
    <t>RO-15-7</t>
  </si>
  <si>
    <t>RO-16-1</t>
  </si>
  <si>
    <t>RO-16-2</t>
  </si>
  <si>
    <t>RO-17-1</t>
  </si>
  <si>
    <t xml:space="preserve">Mass Group. [100%] </t>
  </si>
  <si>
    <t>RO-18-1</t>
  </si>
  <si>
    <t xml:space="preserve">SC Electrocentrale Oradea [100%] </t>
  </si>
  <si>
    <t>RO-18-2</t>
  </si>
  <si>
    <t>RO-19-1</t>
  </si>
  <si>
    <t xml:space="preserve">Romania [100%] </t>
  </si>
  <si>
    <t>RO-19-2</t>
  </si>
  <si>
    <t>RO-19-3</t>
  </si>
  <si>
    <t xml:space="preserve">Grup Servicii Petroliere (GSP) [100%] </t>
  </si>
  <si>
    <t>RO-20-1</t>
  </si>
  <si>
    <t xml:space="preserve">OMV Aktiengesellschaft [100%] </t>
  </si>
  <si>
    <t>RO-20-2</t>
  </si>
  <si>
    <t>GT1&amp;2</t>
  </si>
  <si>
    <t>RO-21-1</t>
  </si>
  <si>
    <t xml:space="preserve">KazMunayGas [100%] </t>
  </si>
  <si>
    <t>RO-21-2</t>
  </si>
  <si>
    <t>RO-22-1</t>
  </si>
  <si>
    <t>ST4</t>
  </si>
  <si>
    <t>RO-23-1</t>
  </si>
  <si>
    <t>RO-24-1</t>
  </si>
  <si>
    <t>RO-25-1</t>
  </si>
  <si>
    <t>RS-1-1</t>
  </si>
  <si>
    <t xml:space="preserve">Gazprom [100%] </t>
  </si>
  <si>
    <t>RS-2-1</t>
  </si>
  <si>
    <t xml:space="preserve">Scarborough Group [100%] </t>
  </si>
  <si>
    <t>RS-2-2</t>
  </si>
  <si>
    <t>RS-3-1</t>
  </si>
  <si>
    <t>RS-3-2</t>
  </si>
  <si>
    <t>RS-3-3</t>
  </si>
  <si>
    <t>RS-4-1</t>
  </si>
  <si>
    <t>RS-5-1</t>
  </si>
  <si>
    <t>RS-6-1</t>
  </si>
  <si>
    <t>RS-7-1</t>
  </si>
  <si>
    <t>SK-1-1</t>
  </si>
  <si>
    <t>SK-1-2</t>
  </si>
  <si>
    <t>SK-2-1</t>
  </si>
  <si>
    <t>TG1</t>
  </si>
  <si>
    <t>SK-2-2</t>
  </si>
  <si>
    <t>TG2</t>
  </si>
  <si>
    <t>SK-2-3</t>
  </si>
  <si>
    <t>TG3</t>
  </si>
  <si>
    <t>SK-2-4</t>
  </si>
  <si>
    <t>TG4</t>
  </si>
  <si>
    <t>SK-2-5</t>
  </si>
  <si>
    <t>SK-3-1</t>
  </si>
  <si>
    <t>SK-4-1</t>
  </si>
  <si>
    <t xml:space="preserve">Stredoslovenská Energetika [100%] </t>
  </si>
  <si>
    <t>SK-5-1</t>
  </si>
  <si>
    <t xml:space="preserve">GGE [100%] </t>
  </si>
  <si>
    <t>SK-6-1</t>
  </si>
  <si>
    <t>SI-1-4</t>
  </si>
  <si>
    <t>PB4</t>
  </si>
  <si>
    <t xml:space="preserve">GEN energija [100%] </t>
  </si>
  <si>
    <t>SI-1-5</t>
  </si>
  <si>
    <t>PB5</t>
  </si>
  <si>
    <t>SI-1-6</t>
  </si>
  <si>
    <t>PB6</t>
  </si>
  <si>
    <t>SI-1-7</t>
  </si>
  <si>
    <t>PB7</t>
  </si>
  <si>
    <t>SI-2-1</t>
  </si>
  <si>
    <t xml:space="preserve">Javni Ljubljana [100%] </t>
  </si>
  <si>
    <t>SI-3-1</t>
  </si>
  <si>
    <t>PT 51</t>
  </si>
  <si>
    <t xml:space="preserve">Holding Slovenske elektrarne [100%] </t>
  </si>
  <si>
    <t>SI-3-2</t>
  </si>
  <si>
    <t>PT 52</t>
  </si>
  <si>
    <t>SI-3-3</t>
  </si>
  <si>
    <t>PT 53</t>
  </si>
  <si>
    <t>ES-1-1</t>
  </si>
  <si>
    <t>ES-2-1</t>
  </si>
  <si>
    <t xml:space="preserve">Iberdrola [100%] </t>
  </si>
  <si>
    <t>ES-2-2</t>
  </si>
  <si>
    <t>ES-2-3</t>
  </si>
  <si>
    <t>ES-3-1</t>
  </si>
  <si>
    <t xml:space="preserve">ContourGlobal [100%] </t>
  </si>
  <si>
    <t>ES-3-2</t>
  </si>
  <si>
    <t>ES-4-1</t>
  </si>
  <si>
    <t xml:space="preserve">Naturgy [100%] </t>
  </si>
  <si>
    <t>ES-5-1</t>
  </si>
  <si>
    <t>ES-5-2</t>
  </si>
  <si>
    <t>ES-6-1</t>
  </si>
  <si>
    <t>ES-7-1</t>
  </si>
  <si>
    <t>ES-7-2</t>
  </si>
  <si>
    <t>ES-7-3</t>
  </si>
  <si>
    <t>ES-8-1</t>
  </si>
  <si>
    <t>ES-9-1</t>
  </si>
  <si>
    <t>ES-10-1</t>
  </si>
  <si>
    <t>ES-10-2</t>
  </si>
  <si>
    <t>ES-10-3</t>
  </si>
  <si>
    <t>ES-11-1</t>
  </si>
  <si>
    <t>ES-11-3</t>
  </si>
  <si>
    <t>ES-12-1</t>
  </si>
  <si>
    <t>ES-12-2</t>
  </si>
  <si>
    <t>ES-13-1</t>
  </si>
  <si>
    <t>ES-14-1</t>
  </si>
  <si>
    <t xml:space="preserve">IGNIS ENERGÍA [100%] </t>
  </si>
  <si>
    <t>ES-15-1</t>
  </si>
  <si>
    <t>ES-16-1</t>
  </si>
  <si>
    <t>ES-17-1</t>
  </si>
  <si>
    <t>ES-18-1</t>
  </si>
  <si>
    <t>ES-18-2</t>
  </si>
  <si>
    <t>ES-18-3</t>
  </si>
  <si>
    <t>ES-19-1</t>
  </si>
  <si>
    <t>ES-19-2</t>
  </si>
  <si>
    <t>ES-20-1</t>
  </si>
  <si>
    <t>ES-20-2</t>
  </si>
  <si>
    <t>ES-20-3</t>
  </si>
  <si>
    <t>ES-21-1</t>
  </si>
  <si>
    <t>ES-22-1</t>
  </si>
  <si>
    <t>ES-22-2</t>
  </si>
  <si>
    <t>ES-23-1</t>
  </si>
  <si>
    <t>ES-24-1</t>
  </si>
  <si>
    <t xml:space="preserve">Mubadala Investment Company [100%] </t>
  </si>
  <si>
    <t>ES-24-2</t>
  </si>
  <si>
    <t>ES-25-1</t>
  </si>
  <si>
    <t>ES-25-2</t>
  </si>
  <si>
    <t>ES-26-1</t>
  </si>
  <si>
    <t>ES-27-1</t>
  </si>
  <si>
    <t>ES-27-2</t>
  </si>
  <si>
    <t>ES-28-1</t>
  </si>
  <si>
    <t>ES-28-2</t>
  </si>
  <si>
    <t>ES-29-1</t>
  </si>
  <si>
    <t>ES-30-1</t>
  </si>
  <si>
    <t xml:space="preserve">FMC [100%] </t>
  </si>
  <si>
    <t>ES-31-1</t>
  </si>
  <si>
    <t xml:space="preserve">Reno De Medici [100%] </t>
  </si>
  <si>
    <t>ES-32-1</t>
  </si>
  <si>
    <t xml:space="preserve">Abengoa [100%] </t>
  </si>
  <si>
    <t>ES-33-1</t>
  </si>
  <si>
    <t>ES-34-1</t>
  </si>
  <si>
    <t>ES-35-1</t>
  </si>
  <si>
    <t>ES-36-1</t>
  </si>
  <si>
    <t>ES-37-1</t>
  </si>
  <si>
    <t>ES-38-1</t>
  </si>
  <si>
    <t xml:space="preserve">IDAE [100%] </t>
  </si>
  <si>
    <t>ES-39-1</t>
  </si>
  <si>
    <t>ES-40-1</t>
  </si>
  <si>
    <t>ES-41-1</t>
  </si>
  <si>
    <t xml:space="preserve">Praedium Capital Partners SL [100%] </t>
  </si>
  <si>
    <t>ES-42-1</t>
  </si>
  <si>
    <t xml:space="preserve">Iberpapel [100%] </t>
  </si>
  <si>
    <t>ES-43-1</t>
  </si>
  <si>
    <t xml:space="preserve">Grupo Losan [100%] </t>
  </si>
  <si>
    <t>ES-44-1</t>
  </si>
  <si>
    <t xml:space="preserve">Losán [100%] </t>
  </si>
  <si>
    <t>ES-45-1</t>
  </si>
  <si>
    <t>ES-46-1</t>
  </si>
  <si>
    <t>ES-47-1</t>
  </si>
  <si>
    <t>ES-48-1</t>
  </si>
  <si>
    <t>ES-49-1</t>
  </si>
  <si>
    <t xml:space="preserve">Industrias Lacteas Asturianas [100%] </t>
  </si>
  <si>
    <t>ES-50-1</t>
  </si>
  <si>
    <t>ES-51-1</t>
  </si>
  <si>
    <t>ES-52-1</t>
  </si>
  <si>
    <t xml:space="preserve">Unión Industrial Papelera [100%] </t>
  </si>
  <si>
    <t>ES-53-1</t>
  </si>
  <si>
    <t>ES-53-2</t>
  </si>
  <si>
    <t>ES-54-1</t>
  </si>
  <si>
    <t>ES-54-2</t>
  </si>
  <si>
    <t>CHP2</t>
  </si>
  <si>
    <t>ES-56-1</t>
  </si>
  <si>
    <t>ES-57-1</t>
  </si>
  <si>
    <t>ES-58-1</t>
  </si>
  <si>
    <t xml:space="preserve">Smurfit Kappa Group [100%] </t>
  </si>
  <si>
    <t>ES-59-1</t>
  </si>
  <si>
    <t>ES-60-1</t>
  </si>
  <si>
    <t xml:space="preserve">Cogeneration ENERGIA ESPAÑA S.L. [100%] </t>
  </si>
  <si>
    <t>ES-61-1</t>
  </si>
  <si>
    <t>ES-62-1</t>
  </si>
  <si>
    <t>ES-62-2</t>
  </si>
  <si>
    <t>ES-63-1</t>
  </si>
  <si>
    <t>ES-63-2</t>
  </si>
  <si>
    <t>ES-63-3</t>
  </si>
  <si>
    <t>ES-63-4</t>
  </si>
  <si>
    <t>ES-63-5</t>
  </si>
  <si>
    <t>ES-63-6</t>
  </si>
  <si>
    <t>ES-64-1</t>
  </si>
  <si>
    <t>CC I</t>
  </si>
  <si>
    <t>ES-64-2</t>
  </si>
  <si>
    <t>CC II</t>
  </si>
  <si>
    <t>ES-65-1</t>
  </si>
  <si>
    <t>ES-67-1</t>
  </si>
  <si>
    <t>ES-67-2</t>
  </si>
  <si>
    <t>ES-68-1</t>
  </si>
  <si>
    <t>ES-68-2</t>
  </si>
  <si>
    <t>ES-68-3</t>
  </si>
  <si>
    <t>TG7</t>
  </si>
  <si>
    <t>ES-69-1</t>
  </si>
  <si>
    <t>SE-1-1</t>
  </si>
  <si>
    <t xml:space="preserve">Goteborg Energi [100%] </t>
  </si>
  <si>
    <t>SE-2-1</t>
  </si>
  <si>
    <t>SE-3-1</t>
  </si>
  <si>
    <t xml:space="preserve">Lulea Kommunforetag [100%] </t>
  </si>
  <si>
    <t>SE-4-1</t>
  </si>
  <si>
    <t>SE-5-1</t>
  </si>
  <si>
    <t>CH-1-1</t>
  </si>
  <si>
    <t>CH-1-2</t>
  </si>
  <si>
    <t>CH-1-3</t>
  </si>
  <si>
    <t>CH-1-4</t>
  </si>
  <si>
    <t>CH-1-5</t>
  </si>
  <si>
    <t>CH-1-6</t>
  </si>
  <si>
    <t>CH-1-7</t>
  </si>
  <si>
    <t>CH-1-8</t>
  </si>
  <si>
    <t>CH-2-1</t>
  </si>
  <si>
    <t>CH-3-1</t>
  </si>
  <si>
    <t xml:space="preserve">Group E [100%] </t>
  </si>
  <si>
    <t>TR-1-1</t>
  </si>
  <si>
    <t xml:space="preserve">Hacı Ömer Sabancı. [100%] </t>
  </si>
  <si>
    <t>TR-2-1</t>
  </si>
  <si>
    <t xml:space="preserve">Aksa Akrilik Kimya Sanayii [100%] </t>
  </si>
  <si>
    <t>TR-3-1</t>
  </si>
  <si>
    <t xml:space="preserve">Kazancı [100%] </t>
  </si>
  <si>
    <t>TR-3-2</t>
  </si>
  <si>
    <t>TR-4-1</t>
  </si>
  <si>
    <t xml:space="preserve">Cakmaktepe Energy [100%] </t>
  </si>
  <si>
    <t>TR-4-2</t>
  </si>
  <si>
    <t>TR-5-1</t>
  </si>
  <si>
    <t xml:space="preserve">Habaş Enerji [100%] </t>
  </si>
  <si>
    <t>TR-6-1</t>
  </si>
  <si>
    <t xml:space="preserve">Elektrik Üretim [100%] </t>
  </si>
  <si>
    <t>TR-7-1</t>
  </si>
  <si>
    <t>TR-7-2</t>
  </si>
  <si>
    <t>TR-8-1</t>
  </si>
  <si>
    <t>TR-8-2</t>
  </si>
  <si>
    <t>TR-8-3</t>
  </si>
  <si>
    <t>TR-9-1</t>
  </si>
  <si>
    <t>TR-10-1</t>
  </si>
  <si>
    <t xml:space="preserve">Enerjisa Energy. [100%] </t>
  </si>
  <si>
    <t>TR-10-2</t>
  </si>
  <si>
    <t>TR-11-1</t>
  </si>
  <si>
    <t>TR-12-1</t>
  </si>
  <si>
    <t xml:space="preserve">Yıldızlar SSS [100%] </t>
  </si>
  <si>
    <t>TR-13-1</t>
  </si>
  <si>
    <t xml:space="preserve">Bilgin Enerji [100%] </t>
  </si>
  <si>
    <t>TR-13-2</t>
  </si>
  <si>
    <t>TR-14-1</t>
  </si>
  <si>
    <t xml:space="preserve">Bilkent [100%] </t>
  </si>
  <si>
    <t>TR-15-1</t>
  </si>
  <si>
    <t xml:space="preserve">Bosen Energy Electricity Generation [100%] </t>
  </si>
  <si>
    <t>TR-15-2</t>
  </si>
  <si>
    <t>TR-15-3</t>
  </si>
  <si>
    <t>TR-16-1</t>
  </si>
  <si>
    <t xml:space="preserve">Akenerji Elektrik Üretim [100%] </t>
  </si>
  <si>
    <t>TR-17-1</t>
  </si>
  <si>
    <t xml:space="preserve">SGM Enerji Sanayi ve Ticaret [100%] </t>
  </si>
  <si>
    <t>TR-17-2</t>
  </si>
  <si>
    <t>TR-17-3</t>
  </si>
  <si>
    <t>TR-18-1</t>
  </si>
  <si>
    <t>TR-18-2</t>
  </si>
  <si>
    <t>TR-19-1</t>
  </si>
  <si>
    <t>TR-20-1</t>
  </si>
  <si>
    <t>2B</t>
  </si>
  <si>
    <t xml:space="preserve">Cengiz [100%] </t>
  </si>
  <si>
    <t>TR-20-2</t>
  </si>
  <si>
    <t>TR-21-1</t>
  </si>
  <si>
    <t xml:space="preserve">Uğur Enerji Üretim Ticaret ve Sanayi [100%] </t>
  </si>
  <si>
    <t>TR-22-1</t>
  </si>
  <si>
    <t xml:space="preserve">Ataer Enerji Elek Uretim [100%] </t>
  </si>
  <si>
    <t>TR-23-1</t>
  </si>
  <si>
    <t xml:space="preserve">Palmet Enerji [100%] </t>
  </si>
  <si>
    <t>TR-24-1</t>
  </si>
  <si>
    <t xml:space="preserve">Can [100%] </t>
  </si>
  <si>
    <t>TR-25-1</t>
  </si>
  <si>
    <t>TR-26-1</t>
  </si>
  <si>
    <t xml:space="preserve">Acarsoy Enerji [100%] </t>
  </si>
  <si>
    <t>TR-27-1</t>
  </si>
  <si>
    <t xml:space="preserve">AGE Group [100%] </t>
  </si>
  <si>
    <t>TR-28-1</t>
  </si>
  <si>
    <t xml:space="preserve">Enka Elektrik [100%] </t>
  </si>
  <si>
    <t>TR-29-1</t>
  </si>
  <si>
    <t>TR-29-2</t>
  </si>
  <si>
    <t>TR-30-1</t>
  </si>
  <si>
    <t>TR-30-2</t>
  </si>
  <si>
    <t>TR-31-1</t>
  </si>
  <si>
    <t>TR-32-1</t>
  </si>
  <si>
    <t>TR-33-1</t>
  </si>
  <si>
    <t xml:space="preserve">Eskişehir Endüstriyel Enerji [100%] </t>
  </si>
  <si>
    <t>TR-34-1</t>
  </si>
  <si>
    <t xml:space="preserve">Gaziantep Organize Sanayi Bolgesi [100%] </t>
  </si>
  <si>
    <t>TR-35-1</t>
  </si>
  <si>
    <t xml:space="preserve">Çolakoğlu Metalürji [100%] </t>
  </si>
  <si>
    <t>TR-36-1</t>
  </si>
  <si>
    <t xml:space="preserve">Unit Investment [100%] </t>
  </si>
  <si>
    <t>TR-37-1</t>
  </si>
  <si>
    <t xml:space="preserve">HG Enerji [100%] </t>
  </si>
  <si>
    <t>TR-38-1</t>
  </si>
  <si>
    <t xml:space="preserve">Limak Energy [100%] </t>
  </si>
  <si>
    <t>TR-38-2</t>
  </si>
  <si>
    <t>TR-39-1</t>
  </si>
  <si>
    <t xml:space="preserve">Nuh Çimento Sanayi. [100%] </t>
  </si>
  <si>
    <t>TR-39-2</t>
  </si>
  <si>
    <t>TR-39-3</t>
  </si>
  <si>
    <t>TR-40-1</t>
  </si>
  <si>
    <t xml:space="preserve">GAMA [100%] </t>
  </si>
  <si>
    <t>TR-41-1</t>
  </si>
  <si>
    <t xml:space="preserve">Baticim [100%] </t>
  </si>
  <si>
    <t>TR-42-1</t>
  </si>
  <si>
    <t xml:space="preserve">Koç [100%] </t>
  </si>
  <si>
    <t>TR-42-2</t>
  </si>
  <si>
    <t>TR-43-1</t>
  </si>
  <si>
    <t>TR-44-1</t>
  </si>
  <si>
    <t>TR-45-1</t>
  </si>
  <si>
    <t xml:space="preserve">Erdemir [100%] </t>
  </si>
  <si>
    <t>TR-46-1</t>
  </si>
  <si>
    <t xml:space="preserve">Ciner Group [100%] </t>
  </si>
  <si>
    <t>TR-47-1</t>
  </si>
  <si>
    <t>TR-48-1</t>
  </si>
  <si>
    <t xml:space="preserve">Eren [100%] </t>
  </si>
  <si>
    <t>TR-48-2</t>
  </si>
  <si>
    <t>TR-48-3</t>
  </si>
  <si>
    <t>TR-49-1</t>
  </si>
  <si>
    <t xml:space="preserve">Alarko [100%] </t>
  </si>
  <si>
    <t>TR-50-1</t>
  </si>
  <si>
    <t>TR-51-1</t>
  </si>
  <si>
    <t xml:space="preserve">Kanyon Yenilenenilir Enerji [100%] </t>
  </si>
  <si>
    <t>TR-52-1</t>
  </si>
  <si>
    <t xml:space="preserve">Zorlu [100%] </t>
  </si>
  <si>
    <t>TR-53-1</t>
  </si>
  <si>
    <t>TR-54-1</t>
  </si>
  <si>
    <t xml:space="preserve">MOSB [100%] </t>
  </si>
  <si>
    <t>TR-55-1</t>
  </si>
  <si>
    <t xml:space="preserve">Kaptan Group [100%] </t>
  </si>
  <si>
    <t>TR-56-1</t>
  </si>
  <si>
    <t>IC1</t>
  </si>
  <si>
    <t xml:space="preserve">Marmara Enerji [100%] </t>
  </si>
  <si>
    <t>TR-56-2</t>
  </si>
  <si>
    <t>IC2</t>
  </si>
  <si>
    <t>TR-57-1</t>
  </si>
  <si>
    <t xml:space="preserve">Türkiye İş Bankasi Anonim Şirketi [100%] </t>
  </si>
  <si>
    <t>TR-57-2</t>
  </si>
  <si>
    <t>TR-58-1</t>
  </si>
  <si>
    <t>TR-59-1</t>
  </si>
  <si>
    <t xml:space="preserve">Şişecam Enerji [100%] </t>
  </si>
  <si>
    <t>TR-60-1</t>
  </si>
  <si>
    <t xml:space="preserve">Mekel Enerji [100%] </t>
  </si>
  <si>
    <t>TR-61-1</t>
  </si>
  <si>
    <t xml:space="preserve">Aydiner Insaat AS [100%] </t>
  </si>
  <si>
    <t>TR-62-1</t>
  </si>
  <si>
    <t xml:space="preserve">Pancar Elektrik [100%] </t>
  </si>
  <si>
    <t>TR-63-1</t>
  </si>
  <si>
    <t xml:space="preserve">Petkim Petrokimya. [100%] </t>
  </si>
  <si>
    <t>TR-64-1</t>
  </si>
  <si>
    <t>TR-65-1</t>
  </si>
  <si>
    <t xml:space="preserve">Egemen Group [100%] </t>
  </si>
  <si>
    <t>TR-66-1</t>
  </si>
  <si>
    <t>TR-67-1</t>
  </si>
  <si>
    <t>TR-67-2</t>
  </si>
  <si>
    <t>TR-68-1</t>
  </si>
  <si>
    <t xml:space="preserve">Enda Enerji [100%] </t>
  </si>
  <si>
    <t>TR-69-1</t>
  </si>
  <si>
    <t>TR-70-1</t>
  </si>
  <si>
    <t>TR-71-1</t>
  </si>
  <si>
    <t xml:space="preserve">Sonmez Elektrik Uretim Sanayi Vetic [100%] </t>
  </si>
  <si>
    <t>TR-72-1</t>
  </si>
  <si>
    <t>TR-73-1</t>
  </si>
  <si>
    <t>TR-74-1</t>
  </si>
  <si>
    <t>IC1-12</t>
  </si>
  <si>
    <t xml:space="preserve">Yesilyurt Enerji [100%] </t>
  </si>
  <si>
    <t>TR-74-2</t>
  </si>
  <si>
    <t>IC13-17</t>
  </si>
  <si>
    <t>UA-1-1</t>
  </si>
  <si>
    <t xml:space="preserve">Naftogaz NJSC [100%] </t>
  </si>
  <si>
    <t>UA-1-2</t>
  </si>
  <si>
    <t>13</t>
  </si>
  <si>
    <t>UA-1-3</t>
  </si>
  <si>
    <t>UA-2-1</t>
  </si>
  <si>
    <t xml:space="preserve">Energy of Donbass [100%] </t>
  </si>
  <si>
    <t>UA-2-2</t>
  </si>
  <si>
    <t>UA-2-3</t>
  </si>
  <si>
    <t>UA-3-1</t>
  </si>
  <si>
    <t xml:space="preserve">State Property Fund of Ukraine [100%] </t>
  </si>
  <si>
    <t>UA-3-2</t>
  </si>
  <si>
    <t>UA-4-1</t>
  </si>
  <si>
    <t xml:space="preserve">Under Russian control [100%] </t>
  </si>
  <si>
    <t>UA-4-3</t>
  </si>
  <si>
    <t>UA-5-1</t>
  </si>
  <si>
    <t xml:space="preserve">Kyivteploenergo [100%] </t>
  </si>
  <si>
    <t>UA-5-2</t>
  </si>
  <si>
    <t>UA-5-3</t>
  </si>
  <si>
    <t>UA-7-1</t>
  </si>
  <si>
    <t xml:space="preserve">Kharkiv CHP-5 [100%] </t>
  </si>
  <si>
    <t>UA-7-2</t>
  </si>
  <si>
    <t>UA-7-3</t>
  </si>
  <si>
    <t>UA-8-1</t>
  </si>
  <si>
    <t xml:space="preserve">Rostec [100%] </t>
  </si>
  <si>
    <t>UA-8-2</t>
  </si>
  <si>
    <t>UA-9-1</t>
  </si>
  <si>
    <t>UA-9-2</t>
  </si>
  <si>
    <t>UA-10-1</t>
  </si>
  <si>
    <t xml:space="preserve">KrymTETs [100%] </t>
  </si>
  <si>
    <t>UA-10-2</t>
  </si>
  <si>
    <t>UA-11-1</t>
  </si>
  <si>
    <t>UA-11-2</t>
  </si>
  <si>
    <t>UA-12-1</t>
  </si>
  <si>
    <t>UA-12-2</t>
  </si>
  <si>
    <t>UA-12-3</t>
  </si>
  <si>
    <t>UA-12-4</t>
  </si>
  <si>
    <t>UA-14-1</t>
  </si>
  <si>
    <t>UA-16-1</t>
  </si>
  <si>
    <t xml:space="preserve">Poltavaoblenergo [100%] </t>
  </si>
  <si>
    <t>UA-16-2</t>
  </si>
  <si>
    <t>UA-16-3</t>
  </si>
  <si>
    <t>UA-16-4</t>
  </si>
  <si>
    <t>UA-17-1</t>
  </si>
  <si>
    <t xml:space="preserve">Shp Kharkivenerhoremont [100%] </t>
  </si>
  <si>
    <t>UA-17-2</t>
  </si>
  <si>
    <t>UA-18-1</t>
  </si>
  <si>
    <t xml:space="preserve">Bilotserkivska TPP [100%] </t>
  </si>
  <si>
    <t>UA-18-2</t>
  </si>
  <si>
    <t>UK-1-1</t>
  </si>
  <si>
    <t xml:space="preserve">Macquarie Group [100%] </t>
  </si>
  <si>
    <t>UK-1-2</t>
  </si>
  <si>
    <t>UK-2-1</t>
  </si>
  <si>
    <t>UK-2-2</t>
  </si>
  <si>
    <t>C31</t>
  </si>
  <si>
    <t>UK-2-3</t>
  </si>
  <si>
    <t>C32</t>
  </si>
  <si>
    <t>UK-3-1</t>
  </si>
  <si>
    <t xml:space="preserve">Vitol [100%] </t>
  </si>
  <si>
    <t>UK-4-1</t>
  </si>
  <si>
    <t>UK-5-1</t>
  </si>
  <si>
    <t>UK-5-2</t>
  </si>
  <si>
    <t>UK-6-1</t>
  </si>
  <si>
    <t>UK-6-2</t>
  </si>
  <si>
    <t>UK-7-1</t>
  </si>
  <si>
    <t>UK-7-2</t>
  </si>
  <si>
    <t>UK-7-3</t>
  </si>
  <si>
    <t>UK-7-4</t>
  </si>
  <si>
    <t>UK-8-1</t>
  </si>
  <si>
    <t>UK-8-2</t>
  </si>
  <si>
    <t>UK-8-3</t>
  </si>
  <si>
    <t>UK-9-1</t>
  </si>
  <si>
    <t>UK-10-1</t>
  </si>
  <si>
    <t>UK-11-1</t>
  </si>
  <si>
    <t>UK-12-1</t>
  </si>
  <si>
    <t>UK-13-1</t>
  </si>
  <si>
    <t>UK-14-1</t>
  </si>
  <si>
    <t>UK-14-2</t>
  </si>
  <si>
    <t>UK-15-1</t>
  </si>
  <si>
    <t xml:space="preserve">Energy Capital Partners [100%] </t>
  </si>
  <si>
    <t>UK-15-2</t>
  </si>
  <si>
    <t>UK-15-3</t>
  </si>
  <si>
    <t>UK-16-1</t>
  </si>
  <si>
    <t>UK-16-2</t>
  </si>
  <si>
    <t>UK-16-3</t>
  </si>
  <si>
    <t>UK-17-1</t>
  </si>
  <si>
    <t>T_KILLPG-1</t>
  </si>
  <si>
    <t>UK-17-2</t>
  </si>
  <si>
    <t>T_KILLPG-2</t>
  </si>
  <si>
    <t>UK-18-1</t>
  </si>
  <si>
    <t>UK-18-2</t>
  </si>
  <si>
    <t>UK-18-3</t>
  </si>
  <si>
    <t>UK-19-1</t>
  </si>
  <si>
    <t xml:space="preserve">Sembcorp Industries [100%] </t>
  </si>
  <si>
    <t>UK-20-1</t>
  </si>
  <si>
    <t>UK-20-2</t>
  </si>
  <si>
    <t>UK-20-3</t>
  </si>
  <si>
    <t>UK-20-4</t>
  </si>
  <si>
    <t>UK-21-1</t>
  </si>
  <si>
    <t>UK-21-2</t>
  </si>
  <si>
    <t>UK-22-1</t>
  </si>
  <si>
    <t>UK-22-2</t>
  </si>
  <si>
    <t>UK-22-3</t>
  </si>
  <si>
    <t>UK-22-4</t>
  </si>
  <si>
    <t>UK-22-5</t>
  </si>
  <si>
    <t>UK-23-1</t>
  </si>
  <si>
    <t xml:space="preserve">Rockland Capital [100%] </t>
  </si>
  <si>
    <t>UK-23-2</t>
  </si>
  <si>
    <t>UK-23-3</t>
  </si>
  <si>
    <t>UK-24-1</t>
  </si>
  <si>
    <t>UK-24-2</t>
  </si>
  <si>
    <t>UK-24-3</t>
  </si>
  <si>
    <t>UK-25-1</t>
  </si>
  <si>
    <t>UK-26-1</t>
  </si>
  <si>
    <t>UK-27-1</t>
  </si>
  <si>
    <t>UK-27-2</t>
  </si>
  <si>
    <t>UK-27-3</t>
  </si>
  <si>
    <t>UK-28-1</t>
  </si>
  <si>
    <t>UK-29-1</t>
  </si>
  <si>
    <t>UK-29-2</t>
  </si>
  <si>
    <t>UK-30-1</t>
  </si>
  <si>
    <t>UK-31-1</t>
  </si>
  <si>
    <t>CC 1</t>
  </si>
  <si>
    <t>UK-32-1</t>
  </si>
  <si>
    <t>UK-33-1</t>
  </si>
  <si>
    <t>UK-34-1</t>
  </si>
  <si>
    <t>UK-35-1</t>
  </si>
  <si>
    <t xml:space="preserve">Nuclear Decommissioning Authority [100%] </t>
  </si>
  <si>
    <t>UK-36-1</t>
  </si>
  <si>
    <t>UK-36-2</t>
  </si>
  <si>
    <t>UK-37-1</t>
  </si>
  <si>
    <t>UK-38-1</t>
  </si>
  <si>
    <t>UK-39-1</t>
  </si>
  <si>
    <t>UK-39-2</t>
  </si>
  <si>
    <t>UK-40-1</t>
  </si>
  <si>
    <t>UK-41-1</t>
  </si>
  <si>
    <t>UK-41-2</t>
  </si>
  <si>
    <t>UK-42-1</t>
  </si>
  <si>
    <t>UK-42-2</t>
  </si>
  <si>
    <t>UK-43-1</t>
  </si>
  <si>
    <t>UK-43-2</t>
  </si>
  <si>
    <t>UK-44-1</t>
  </si>
  <si>
    <t>UK-45-1</t>
  </si>
  <si>
    <t>UK-45-2</t>
  </si>
  <si>
    <t>UK-47-1</t>
  </si>
  <si>
    <t xml:space="preserve">Wittington Investments [100%] </t>
  </si>
  <si>
    <t>UK-48-1</t>
  </si>
  <si>
    <t>UK-49-1</t>
  </si>
  <si>
    <t>UK-50-1</t>
  </si>
  <si>
    <t>UK-50-2</t>
  </si>
  <si>
    <t>UK-50-3</t>
  </si>
  <si>
    <t>UK-50-4</t>
  </si>
  <si>
    <t>UK-53-1</t>
  </si>
  <si>
    <t xml:space="preserve">Statera [100%] </t>
  </si>
  <si>
    <t>UK-54-1</t>
  </si>
  <si>
    <t>UK-55-1</t>
  </si>
  <si>
    <t>UK-56-1</t>
  </si>
  <si>
    <t>UK-57-1</t>
  </si>
  <si>
    <t>UK-58-1</t>
  </si>
  <si>
    <t>10G</t>
  </si>
  <si>
    <t xml:space="preserve">Drax Group [100%] </t>
  </si>
  <si>
    <t>UK-58-2</t>
  </si>
  <si>
    <t>12G</t>
  </si>
  <si>
    <t>UK-58-3</t>
  </si>
  <si>
    <t>9G</t>
  </si>
  <si>
    <t>UK-59-1</t>
  </si>
  <si>
    <t>UK-60-1</t>
  </si>
  <si>
    <t>UK-61-1</t>
  </si>
  <si>
    <t>D CC 1</t>
  </si>
  <si>
    <t>UK-61-2</t>
  </si>
  <si>
    <t>D CC 2</t>
  </si>
  <si>
    <t>UK-62-1</t>
  </si>
  <si>
    <t>IC1-3</t>
  </si>
  <si>
    <t>UK-62-2</t>
  </si>
  <si>
    <t>IC4-6</t>
  </si>
  <si>
    <t>UK-63-1</t>
  </si>
  <si>
    <t>UK-64-1</t>
  </si>
  <si>
    <t>UK-65-1</t>
  </si>
  <si>
    <t>UK-66-1</t>
  </si>
  <si>
    <t>UK-66-2</t>
  </si>
  <si>
    <t>UK-67-1</t>
  </si>
  <si>
    <t>UK-68-1</t>
  </si>
  <si>
    <t>UK-69-1</t>
  </si>
  <si>
    <t>UK-70-1</t>
  </si>
  <si>
    <t>UK-71-1</t>
  </si>
  <si>
    <t>UK-72-1</t>
  </si>
  <si>
    <t>UK-72-2</t>
  </si>
  <si>
    <t>UK-72-3</t>
  </si>
  <si>
    <t>UK-72-4</t>
  </si>
  <si>
    <t>UK-72-5</t>
  </si>
  <si>
    <t>UK-72-6</t>
  </si>
  <si>
    <t>UK-73-1</t>
  </si>
  <si>
    <t>UK-74-1</t>
  </si>
  <si>
    <t xml:space="preserve">Carlton Power [100%] </t>
  </si>
  <si>
    <t>UK-75-1</t>
  </si>
  <si>
    <t>UK-76-1</t>
  </si>
  <si>
    <t xml:space="preserve">AstraZeneca [100%] </t>
  </si>
  <si>
    <t>UK-77-1</t>
  </si>
  <si>
    <t>UK-78-1</t>
  </si>
  <si>
    <t>UK-80-1</t>
  </si>
  <si>
    <t>UK-81-1</t>
  </si>
  <si>
    <t xml:space="preserve">Tata Power Co [100%] </t>
  </si>
  <si>
    <t>UK-82-1</t>
  </si>
  <si>
    <t>UK-83-1</t>
  </si>
  <si>
    <t>UK-84-1</t>
  </si>
  <si>
    <t>UK-85-1</t>
  </si>
  <si>
    <t>UK-86-1</t>
  </si>
  <si>
    <t>UK-87-1</t>
  </si>
  <si>
    <t>UK-89-1</t>
  </si>
  <si>
    <t>CCS</t>
  </si>
  <si>
    <t>UK-90-1</t>
  </si>
  <si>
    <t>UK-90-2</t>
  </si>
  <si>
    <t>CC 2</t>
  </si>
  <si>
    <t>UK-91-1</t>
  </si>
  <si>
    <t>UK-92-1</t>
  </si>
  <si>
    <t>UK-93-1</t>
  </si>
  <si>
    <t xml:space="preserve">Valero Energy Corp [100%] </t>
  </si>
  <si>
    <t>UK-94-1</t>
  </si>
  <si>
    <t>UK-95-1</t>
  </si>
  <si>
    <t>AFC</t>
  </si>
  <si>
    <t xml:space="preserve">8 Rivers [50%] ; Sembcorp Industries [50%] </t>
  </si>
  <si>
    <t>UK-96-1</t>
  </si>
  <si>
    <t xml:space="preserve">Tata Chemicals [100%] </t>
  </si>
  <si>
    <t>UK-97-1</t>
  </si>
  <si>
    <t>UK-98-1</t>
  </si>
  <si>
    <t xml:space="preserve">St Modwen Properties [100%] </t>
  </si>
  <si>
    <t>Version</t>
  </si>
  <si>
    <t>Date</t>
  </si>
  <si>
    <t>Description of changes</t>
  </si>
  <si>
    <t>v0</t>
  </si>
  <si>
    <t>Initial version</t>
  </si>
  <si>
    <t>V0.1</t>
  </si>
  <si>
    <t>v1</t>
  </si>
  <si>
    <t>Minor fix in database</t>
  </si>
  <si>
    <t>From version</t>
  </si>
  <si>
    <t>To version</t>
  </si>
  <si>
    <t>Changes</t>
  </si>
  <si>
    <t>Remark</t>
  </si>
  <si>
    <t>DE-167</t>
  </si>
  <si>
    <t>ADM Hamburg cogeneration plant</t>
  </si>
  <si>
    <t>Added</t>
  </si>
  <si>
    <t>DE-168</t>
  </si>
  <si>
    <t>AOS GmbH power station</t>
  </si>
  <si>
    <t>DE-169</t>
  </si>
  <si>
    <t>Bad Salzungen power station</t>
  </si>
  <si>
    <t>DE-170</t>
  </si>
  <si>
    <t>BarBy power station</t>
  </si>
  <si>
    <t>DE-171</t>
  </si>
  <si>
    <t>Bayer Berlin power station</t>
  </si>
  <si>
    <t>DE-172</t>
  </si>
  <si>
    <t>BMW Dingolfing power station</t>
  </si>
  <si>
    <t>DE-173</t>
  </si>
  <si>
    <t>BMW Landshut power station</t>
  </si>
  <si>
    <t>DE-174</t>
  </si>
  <si>
    <t>BTB Berlin power station</t>
  </si>
  <si>
    <t>DE-175</t>
  </si>
  <si>
    <t>Caterpillar Mannheim power station</t>
  </si>
  <si>
    <t>DE-176</t>
  </si>
  <si>
    <t>Cosun Beet Company power station</t>
  </si>
  <si>
    <t>DE-177</t>
  </si>
  <si>
    <t>Crespel &amp; Deiters Ibbenbüren power station</t>
  </si>
  <si>
    <t>DE-178</t>
  </si>
  <si>
    <t>Dresden-Wilschdorf power station</t>
  </si>
  <si>
    <t>DE-179</t>
  </si>
  <si>
    <t>Drewsen power station</t>
  </si>
  <si>
    <t>DE-180</t>
  </si>
  <si>
    <t>Duisburg Mitte power station</t>
  </si>
  <si>
    <t>DE-181</t>
  </si>
  <si>
    <t>Dusseldorf Henkel power station</t>
  </si>
  <si>
    <t>DE-182</t>
  </si>
  <si>
    <t>Dusseldorf Mercedes power station</t>
  </si>
  <si>
    <t>DE-183</t>
  </si>
  <si>
    <t>Energiezentrum Mohn Media power station</t>
  </si>
  <si>
    <t>DE-184</t>
  </si>
  <si>
    <t>Evonik Rheinfelden</t>
  </si>
  <si>
    <t>DE-185</t>
  </si>
  <si>
    <t>Felix Schoeller Sachsen  power station</t>
  </si>
  <si>
    <t>DE-186</t>
  </si>
  <si>
    <t>Georg-August-Universität Göttingen power station</t>
  </si>
  <si>
    <t>DE-187</t>
  </si>
  <si>
    <t>Gera-Lusan power station</t>
  </si>
  <si>
    <t>DE-188</t>
  </si>
  <si>
    <t>Gera-Tinz power station</t>
  </si>
  <si>
    <t>DE-189</t>
  </si>
  <si>
    <t>Gunvor Ingolstadt Refinery power station</t>
  </si>
  <si>
    <t>DE-190</t>
  </si>
  <si>
    <t>H&amp;R chemicals power station</t>
  </si>
  <si>
    <t>DE-191</t>
  </si>
  <si>
    <t>Heating power plant Humboldtstr.</t>
  </si>
  <si>
    <t>DE-192</t>
  </si>
  <si>
    <t>Heidenheim Voith power station</t>
  </si>
  <si>
    <t>DE-193</t>
  </si>
  <si>
    <t>Hillegossen power station</t>
  </si>
  <si>
    <t>DE-194</t>
  </si>
  <si>
    <t>Ineos Moers power station</t>
  </si>
  <si>
    <t>DE-195</t>
  </si>
  <si>
    <t>Jass Werk Fulda power station</t>
  </si>
  <si>
    <t>DE-196</t>
  </si>
  <si>
    <t>Kiel power station</t>
  </si>
  <si>
    <t>DE-197</t>
  </si>
  <si>
    <t>Klein Wanzleben power station</t>
  </si>
  <si>
    <t>DE-198</t>
  </si>
  <si>
    <t>Kronos Titan power station</t>
  </si>
  <si>
    <t>DE-199</t>
  </si>
  <si>
    <t>Leppersdorf power station</t>
  </si>
  <si>
    <t>DE-200</t>
  </si>
  <si>
    <t>Man Energy power station</t>
  </si>
  <si>
    <t>DE-201</t>
  </si>
  <si>
    <t>MM Neuss recycling</t>
  </si>
  <si>
    <t>DE-202</t>
  </si>
  <si>
    <t>MPE power station</t>
  </si>
  <si>
    <t>DE-203</t>
  </si>
  <si>
    <t>Nordzucker Hohenhameln power station</t>
  </si>
  <si>
    <t>DE-204</t>
  </si>
  <si>
    <t>Nordzucker Nordstemmen power station</t>
  </si>
  <si>
    <t>DE-205</t>
  </si>
  <si>
    <t>OMV Refinery Burghausen power station</t>
  </si>
  <si>
    <t>DE-206</t>
  </si>
  <si>
    <t>Papier- Und Kartonfabrik Varel (PVK) power station</t>
  </si>
  <si>
    <t>DE-207</t>
  </si>
  <si>
    <t>Pfaffenwald power station</t>
  </si>
  <si>
    <t>DE-208</t>
  </si>
  <si>
    <t>Roehm power station</t>
  </si>
  <si>
    <t>DE-209</t>
  </si>
  <si>
    <t>Sasol Brunsbuttel power station</t>
  </si>
  <si>
    <t>DE-210</t>
  </si>
  <si>
    <t>Smurfit Kappa Herzberg power station</t>
  </si>
  <si>
    <t>DE-211</t>
  </si>
  <si>
    <t>Smurfit Kappa Hoya power station</t>
  </si>
  <si>
    <t>DE-212</t>
  </si>
  <si>
    <t>Smurfit Zulpich power station</t>
  </si>
  <si>
    <t>DE-213</t>
  </si>
  <si>
    <t>St. Wendel power station</t>
  </si>
  <si>
    <t>DE-214</t>
  </si>
  <si>
    <t>Steinitz power station</t>
  </si>
  <si>
    <t>DE-215</t>
  </si>
  <si>
    <t>Stuttgart-Gaisburg power station</t>
  </si>
  <si>
    <t>DE-216</t>
  </si>
  <si>
    <t>Universitat Freiburg power station</t>
  </si>
  <si>
    <t>DE-217</t>
  </si>
  <si>
    <t>Unterbreizbach power station</t>
  </si>
  <si>
    <t>DE-218</t>
  </si>
  <si>
    <t>Volkswagen Sachsen power station</t>
  </si>
  <si>
    <t>GR-3</t>
  </si>
  <si>
    <t>Alexandroupolis Industrial Area power station</t>
  </si>
  <si>
    <t>HU-19</t>
  </si>
  <si>
    <t>Borsodchem power station</t>
  </si>
  <si>
    <t>IT-129</t>
  </si>
  <si>
    <t>Ravenna CHP power station</t>
  </si>
  <si>
    <t>IT-133</t>
  </si>
  <si>
    <t>Roselectra power station</t>
  </si>
  <si>
    <t>RO-26</t>
  </si>
  <si>
    <t>CET Arad power station</t>
  </si>
  <si>
    <t>RO-27</t>
  </si>
  <si>
    <t>CET Arad hydrocarbons</t>
  </si>
  <si>
    <t>ES-70</t>
  </si>
  <si>
    <t>Castejon power station Iberdrola</t>
  </si>
  <si>
    <t>Removed</t>
  </si>
  <si>
    <t>Aalst Tereos Syral power station</t>
  </si>
  <si>
    <t xml:space="preserve">Plant name: changed from Aalst Syral power station to Aalst Tereos Syral power station; Capacity installed: changed from 48.0 to 45.0; </t>
  </si>
  <si>
    <t>Lillo Evonik power station</t>
  </si>
  <si>
    <t xml:space="preserve">Plant name: changed from Lillo Degussa power station to Lillo Evonik power station; Parent owners: changed from Engie to E.On,Engie; </t>
  </si>
  <si>
    <t>Bayer Monsanto Oud-Lillo power station</t>
  </si>
  <si>
    <t xml:space="preserve">Plant name: changed from Monsanto Oud-Lillo power station to Bayer Monsanto Oud-Lillo power station; </t>
  </si>
  <si>
    <t xml:space="preserve">Parent owners: changed from Engie to Exxon Mobil; </t>
  </si>
  <si>
    <t xml:space="preserve">Capacity installed: changed from 129.0 to 153.9; </t>
  </si>
  <si>
    <t xml:space="preserve">Capacity installed: changed from 386.2 to 380.0; Parent owners: changed from BASF to Engie; </t>
  </si>
  <si>
    <t xml:space="preserve">Capacity installed: changed from 350.0 to 385.0; </t>
  </si>
  <si>
    <t xml:space="preserve">Capacity installed: changed from 23.8 to 25.0; </t>
  </si>
  <si>
    <t xml:space="preserve">Capacity installed: changed from 465.0 to 480.0; </t>
  </si>
  <si>
    <t>Les Awirs Flemalle power station</t>
  </si>
  <si>
    <t xml:space="preserve">Plant name: changed from Les Awirs power station to Les Awirs Flemalle power station; Capacity under construction: changed from 875.0 to 870.0; </t>
  </si>
  <si>
    <t xml:space="preserve">Capacity installed: changed from 451.0 to 446.0; </t>
  </si>
  <si>
    <t>Arlanxeo Zwijndrecht power station</t>
  </si>
  <si>
    <t xml:space="preserve">Plant name: changed from Zwijndrecht Lanxess power station to Arlanxeo Zwijndrecht power station; </t>
  </si>
  <si>
    <t xml:space="preserve">Capacity installed: changed from 216.0 to 840.0; </t>
  </si>
  <si>
    <t xml:space="preserve">Capacity planned: changed from 180.0 to 38.9; </t>
  </si>
  <si>
    <t>Varna power station</t>
  </si>
  <si>
    <t xml:space="preserve">Plant name: changed from Varna thermal power plant to Varna power station; </t>
  </si>
  <si>
    <t xml:space="preserve">(Planned) retirement last unit: changed from 2029 to 2030; </t>
  </si>
  <si>
    <t>Iru power station</t>
  </si>
  <si>
    <t xml:space="preserve">Plant name: changed from Iru Power Plant to Iru power station; </t>
  </si>
  <si>
    <t xml:space="preserve">Capacity installed: changed from 45.0 to 43.0; </t>
  </si>
  <si>
    <t xml:space="preserve">Parent owners: changed from TotalEnergies to EDF; </t>
  </si>
  <si>
    <t xml:space="preserve">Capacity installed: changed from 453.0 to 435.0; </t>
  </si>
  <si>
    <t xml:space="preserve">Capacity installed: changed from 514.0 to 428.0; </t>
  </si>
  <si>
    <t xml:space="preserve">Parent owners: changed from Engie to not found; </t>
  </si>
  <si>
    <t xml:space="preserve">Capacity installed: changed from 446.0 to 478.0; </t>
  </si>
  <si>
    <t xml:space="preserve">Parent owners: changed from EPH to TotalEnergies; </t>
  </si>
  <si>
    <t xml:space="preserve">Capacity installed: changed from 120.0 to 125.0; </t>
  </si>
  <si>
    <t xml:space="preserve">Parent owners: changed from EDF to Engie; </t>
  </si>
  <si>
    <t xml:space="preserve">Parent owners: changed from LEAG to EPH; </t>
  </si>
  <si>
    <t>Altbach/Deizisau power station</t>
  </si>
  <si>
    <t xml:space="preserve">Plant name: changed from Altbach/Deizisau thermal power plant to Altbach/Deizisau power station; </t>
  </si>
  <si>
    <t>Augsburg power station</t>
  </si>
  <si>
    <t xml:space="preserve">Plant name: changed from Augsburg thermal power plant to Augsburg power station; </t>
  </si>
  <si>
    <t>Augsburg-Ost combined heat and power station</t>
  </si>
  <si>
    <t xml:space="preserve">Plant name: changed from Augsburg-Ost combined heat and power plant to Augsburg-Ost combined heat and power station; </t>
  </si>
  <si>
    <t>Berlin Mitte power station</t>
  </si>
  <si>
    <t xml:space="preserve">Plant name: changed from Berlin Mitte thermal power plant to Berlin Mitte power station; </t>
  </si>
  <si>
    <t>Berlin-Klingenberg power station</t>
  </si>
  <si>
    <t xml:space="preserve">Plant name: changed from Berlin-Klingenberg thermal power plant to Berlin-Klingenberg power station; </t>
  </si>
  <si>
    <t>Charlottenburg power station</t>
  </si>
  <si>
    <t xml:space="preserve">Plant name: changed from Charlottenburg thermal power plant to Charlottenburg power station; </t>
  </si>
  <si>
    <t>Lichterfelde power station</t>
  </si>
  <si>
    <t xml:space="preserve">Plant name: changed from Lichterfelde thermal power plant to Lichterfelde power station; </t>
  </si>
  <si>
    <t>Schildescher Strasse power station</t>
  </si>
  <si>
    <t xml:space="preserve">Plant name: changed from Schildescher Strasse thermal power plant to Schildescher Strasse power station; </t>
  </si>
  <si>
    <t xml:space="preserve">Capacity installed: changed from 108.0 to 110.0; </t>
  </si>
  <si>
    <t>Bonn-Nord power station</t>
  </si>
  <si>
    <t xml:space="preserve">Plant name: changed from Bonn-Nord thermal power plant to Bonn-Nord power station; </t>
  </si>
  <si>
    <t>Brandenburg Havel power station</t>
  </si>
  <si>
    <t xml:space="preserve">Plant name: changed from Brandenburg Havel thermal power plant to Brandenburg Havel power station; </t>
  </si>
  <si>
    <t>Braunschweig Mitte power station</t>
  </si>
  <si>
    <t xml:space="preserve">Plant name: changed from Braunschweig Mitte thermal power plant to Braunschweig Mitte power station; </t>
  </si>
  <si>
    <t>Braunschweig Nord power station</t>
  </si>
  <si>
    <t xml:space="preserve">Plant name: changed from Braunschweig Nord thermal power plant to Braunschweig Nord power station; </t>
  </si>
  <si>
    <t xml:space="preserve">Capacity installed: changed from 220.4 to 233.9; </t>
  </si>
  <si>
    <t>Dessau power station</t>
  </si>
  <si>
    <t xml:space="preserve">Plant name: changed from Dessau thermal power plant to Dessau power station; </t>
  </si>
  <si>
    <t>Duisburg III power station</t>
  </si>
  <si>
    <t xml:space="preserve">Plant name: changed from Duisburg III thermal power plant to Duisburg III power station; </t>
  </si>
  <si>
    <t>Power station DK</t>
  </si>
  <si>
    <t xml:space="preserve">Plant name: changed from Power plant DK to Power station DK; </t>
  </si>
  <si>
    <t xml:space="preserve">Capacity installed: changed from 46.9 to 46.8; </t>
  </si>
  <si>
    <t>Eltmann power station</t>
  </si>
  <si>
    <t xml:space="preserve">Plant name: changed from Eltmann thermal power plant to Eltmann power station; </t>
  </si>
  <si>
    <t xml:space="preserve">Parent owners: changed from Statkraft AS to Statkraft; </t>
  </si>
  <si>
    <t xml:space="preserve">Capacity installed: changed from 113.0 to 123.5; </t>
  </si>
  <si>
    <t>Erlangen power station</t>
  </si>
  <si>
    <t xml:space="preserve">Plant name: changed from Erlangen thermal power plant to Erlangen power station; Capacity installed: changed from 21.6 to 44.6; </t>
  </si>
  <si>
    <t xml:space="preserve">Plant name: changed from Weissweiler power station to Weisweiler power station; Capacity planned: changed from 0.0 to 800.0; </t>
  </si>
  <si>
    <t>Niederrad power station</t>
  </si>
  <si>
    <t xml:space="preserve">Plant name: changed from Niederrad thermal power plant to Niederrad power station; </t>
  </si>
  <si>
    <t xml:space="preserve">Parent owners: changed from E.On,DSM to E.On; </t>
  </si>
  <si>
    <t>Hagen-Kabel power station</t>
  </si>
  <si>
    <t xml:space="preserve">Plant name: changed from Hagen-Kabel thermal power plant to Hagen-Kabel power station; </t>
  </si>
  <si>
    <t>Halle Dieselstrasse power station</t>
  </si>
  <si>
    <t xml:space="preserve">Plant name: changed from Halle Dieselstrasse thermal power plant to Halle Dieselstrasse power station; </t>
  </si>
  <si>
    <t>Halle Trotha power station</t>
  </si>
  <si>
    <t xml:space="preserve">Plant name: changed from Halle Trotha thermal power plant to Halle Trotha power station; Capacity installed: changed from 56.2 to 68.4; </t>
  </si>
  <si>
    <t xml:space="preserve">Capacity installed: changed from 417.0 to 423.0; Commissioning first unit: changed from 2007 to 2004; Parent owners: changed from City of Hagen,Statkraft AS to City of Hagen,Statkraft; </t>
  </si>
  <si>
    <t xml:space="preserve">Capacity installed: changed from 80.7 to 109.6; Commissioning first unit: changed from 1982 to 1962; </t>
  </si>
  <si>
    <t xml:space="preserve">Parent owners: changed from KEBT,TEAG to KEBT; </t>
  </si>
  <si>
    <t>Karchestraße power station</t>
  </si>
  <si>
    <t xml:space="preserve">Plant name: changed from Karchestraße thermal power plant to Karchestraße power station; </t>
  </si>
  <si>
    <t>Rheinhafen steam power station</t>
  </si>
  <si>
    <t xml:space="preserve">Plant name: changed from Rheinhafen steam power plant to Rheinhafen steam power station; </t>
  </si>
  <si>
    <t>SW Karlsruhe power station</t>
  </si>
  <si>
    <t xml:space="preserve">Plant name: changed from SW Karlsruhe thermal power plant to SW Karlsruhe power station; </t>
  </si>
  <si>
    <t>Kassel Kombi power station</t>
  </si>
  <si>
    <t xml:space="preserve">Plant name: changed from Kassel Kombi thermal power plant to Kassel Kombi power station; </t>
  </si>
  <si>
    <t xml:space="preserve">Capacity installed: changed from 46.7 to 54.8; Commissioning first unit: changed from 1970 to 1952; Latitude: changed from 50.16164 to 48.90476; Longitude: changed from 8.6367 to 11.90421; </t>
  </si>
  <si>
    <t>Merheim RheinEnergie power station</t>
  </si>
  <si>
    <t xml:space="preserve">Plant name: changed from Merheim RheinEnergie thermal power plant to Merheim RheinEnergie power station; </t>
  </si>
  <si>
    <t xml:space="preserve">Capacity installed: changed from 718.9 to 865.9; </t>
  </si>
  <si>
    <t xml:space="preserve">Capacity installed: changed from 25.7 to 39.7; </t>
  </si>
  <si>
    <t xml:space="preserve">Capacity installed: changed from 45.5 to 74.5; </t>
  </si>
  <si>
    <t>Mainz power station</t>
  </si>
  <si>
    <t xml:space="preserve">Plant name: changed from Mainz power station 2 to Mainz power station; Capacity installed: changed from 340.0 to 771.0; </t>
  </si>
  <si>
    <t>Mainz power station KW 5</t>
  </si>
  <si>
    <t xml:space="preserve">Plant name: changed from Mainz power station 3 to Mainz power station KW 5; Capacity installed: changed from 431.0 to 99.3; Commissioning first unit: changed from 2001 to 2020; </t>
  </si>
  <si>
    <t xml:space="preserve">Capacity installed: changed from 28.4 to 45.5; </t>
  </si>
  <si>
    <t>SWM Freimann power station</t>
  </si>
  <si>
    <t xml:space="preserve">Plant name: changed from SWM Freimann thermal power plant to SWM Freimann power station; </t>
  </si>
  <si>
    <t xml:space="preserve">Capacity installed: changed from 97.2 to 100.9; </t>
  </si>
  <si>
    <t>Sandreuth power station</t>
  </si>
  <si>
    <t xml:space="preserve">Plant name: changed from Sandreuth thermal power plant to Sandreuth power station; Capacity installed: changed from 264.0 to 199.9; </t>
  </si>
  <si>
    <t xml:space="preserve">Capacity installed: changed from 21.5 to 30.3; </t>
  </si>
  <si>
    <t xml:space="preserve">Capacity installed: changed from 30.6 to 51.0; </t>
  </si>
  <si>
    <t xml:space="preserve">Capacity installed: changed from 32.0 to 119.7; Commissioning first unit: changed from 2012 to 1962; </t>
  </si>
  <si>
    <t>Anlage Ruesselsheim power station</t>
  </si>
  <si>
    <t xml:space="preserve">Plant name: changed from Anlage Ruesselsheim thermal power plant to Anlage Ruesselsheim power station; </t>
  </si>
  <si>
    <t>Roemerbruecke power station</t>
  </si>
  <si>
    <t xml:space="preserve">Plant name: changed from Roemerbruecke thermal power plant to Roemerbruecke power station; </t>
  </si>
  <si>
    <t>ZF SBR thermal power station</t>
  </si>
  <si>
    <t xml:space="preserve">Plant name: changed from ZF SBR thermal power plant to ZF SBR thermal power station; </t>
  </si>
  <si>
    <t xml:space="preserve">Capacity installed: changed from 138.0 to 147.1; </t>
  </si>
  <si>
    <t>Mercedes-Benz plant Sindelfingen power station</t>
  </si>
  <si>
    <t xml:space="preserve">Plant name: changed from Mercedes-Benz plant Sindelfingen thermal power plant to Mercedes-Benz plant Sindelfingen power station; </t>
  </si>
  <si>
    <t xml:space="preserve">Capacity installed: changed from 134.9 to 161.9; Commissioning first unit: changed from 2014 to 1975; </t>
  </si>
  <si>
    <t>Woerth thermal power station</t>
  </si>
  <si>
    <t xml:space="preserve">Plant name: changed from Woerth thermal power plant to Woerth thermal power station; </t>
  </si>
  <si>
    <t xml:space="preserve">Capacity installed: changed from 84.4 to 87.0; </t>
  </si>
  <si>
    <t>Friedensbruecke power station</t>
  </si>
  <si>
    <t xml:space="preserve">Plant name: changed from Friedensbruecke thermal power plant to Friedensbruecke power station; </t>
  </si>
  <si>
    <t xml:space="preserve">Capacity installed: changed from 29.5 to 75.9; Commissioning first unit: changed from 2010 to 1980; </t>
  </si>
  <si>
    <t xml:space="preserve">Capacity installed: changed from 81.3 to 85.3; </t>
  </si>
  <si>
    <t xml:space="preserve">Capacity installed: changed from 92.0 to 93.6; Commissioning first unit: changed from 2022 to 2004; </t>
  </si>
  <si>
    <t xml:space="preserve">Capacity planned: changed from 900.0 to 882.0; </t>
  </si>
  <si>
    <t xml:space="preserve">Capacity planned: changed from 660.0 to 1000.0; </t>
  </si>
  <si>
    <t xml:space="preserve">Parent owners: changed from Hellenic Petroleum to EDF; </t>
  </si>
  <si>
    <t xml:space="preserve">Capacity installed: changed from 114.0 to 116.0; </t>
  </si>
  <si>
    <t xml:space="preserve">Commissioning first unit: changed from unknown to 1951; </t>
  </si>
  <si>
    <t xml:space="preserve">Parent owners: changed from EDF to Veolia; </t>
  </si>
  <si>
    <t xml:space="preserve">Secondary fuel: changed from nan to oil; </t>
  </si>
  <si>
    <t>Derrygreenagh power station</t>
  </si>
  <si>
    <t xml:space="preserve">Plant name: changed from Derrygreenagh power plant to Derrygreenagh power station; </t>
  </si>
  <si>
    <t xml:space="preserve">Secondary fuel: changed from nan to oil; Capacity installed: changed from 405.0 to 415.0; </t>
  </si>
  <si>
    <t xml:space="preserve">Secondary fuel: changed from nan to oil; Capacity installed: changed from 460.0 to 464.0; </t>
  </si>
  <si>
    <t xml:space="preserve">Capacity planned: changed from 122.0 to 72.0; Capacity under construction: changed from 0.0 to 50.0; </t>
  </si>
  <si>
    <t xml:space="preserve">Capacity installed: changed from 248.0 to 250.0; (Planned) retirement last unit: changed from not planned to 2040; </t>
  </si>
  <si>
    <t xml:space="preserve">Capacity installed: changed from 1524.0 to 1562.0; Capacity planned: changed from 870.0 to 0.0; Capacity cancelled: changed from 0.0 to 870.0; (Planned) retirement last unit: changed from not planned to 2040; </t>
  </si>
  <si>
    <t xml:space="preserve">Parent owners: changed from Engie to Cargill Incorporated; </t>
  </si>
  <si>
    <t xml:space="preserve">Capacity installed: changed from 1460.0 to 1140.0; Commissioning first unit: changed from unknown to 2004; </t>
  </si>
  <si>
    <t xml:space="preserve">(Planned) retirement last unit: changed from not planned to 2040; </t>
  </si>
  <si>
    <t xml:space="preserve">Capacity installed: changed from 380.0 to 390.0; </t>
  </si>
  <si>
    <t xml:space="preserve">Plant status: changed from cancelled to shelved; Capacity shelved: changed from 0.0 to 1680.0; Capacity cancelled: changed from 1680.0 to 0.0; Commissioning first unit: changed from [not relevant] to unknown; (Planned) retirement last unit: changed from [not relevant] to 2040; </t>
  </si>
  <si>
    <t xml:space="preserve">Capacity installed: changed from 392.0 to 396.0; (Planned) retirement last unit: changed from not planned to 2040; </t>
  </si>
  <si>
    <t xml:space="preserve">Capacity installed: changed from 960.0 to 1090.0; </t>
  </si>
  <si>
    <t xml:space="preserve">Capacity installed: changed from 400.0 to 387.0; </t>
  </si>
  <si>
    <t xml:space="preserve">Capacity installed: changed from 1168.0 to 1164.0; Capacity planned: changed from 923.6 to 0.0; Capacity under construction: changed from 0.0 to 880.0; </t>
  </si>
  <si>
    <t xml:space="preserve">Capacity installed: changed from 365.0 to 376.0; (Planned) retirement last unit: changed from not planned to 2040; </t>
  </si>
  <si>
    <t xml:space="preserve">Capacity installed: changed from 704.0 to 783.0; (Planned) retirement last unit: changed from not planned to 2040; </t>
  </si>
  <si>
    <t xml:space="preserve">Capacity installed: changed from 80.0 to 78.0; (Planned) retirement last unit: changed from not planned to 2040; </t>
  </si>
  <si>
    <t xml:space="preserve">Capacity installed: changed from 700.0 to 790.0; (Planned) retirement last unit: changed from not planned to 2040; </t>
  </si>
  <si>
    <t xml:space="preserve">Parent owners: changed from Solvay to Solvay,Finnmeccanica; </t>
  </si>
  <si>
    <t xml:space="preserve">Parent owners: changed from Engie to Solvay,not found; </t>
  </si>
  <si>
    <t xml:space="preserve">Capacity installed: changed from 1150.0 to 1170.0; Capacity under construction: changed from 850.0 to 800.0; </t>
  </si>
  <si>
    <t xml:space="preserve">Capacity installed: changed from 1221.0 to 1084.0; Capacity planned: changed from 300.0 to 0.0; Capacity retired: changed from 0.0 to 320.0; (Planned) retirement last unit: changed from not planned to 2040; </t>
  </si>
  <si>
    <t xml:space="preserve">Capacity planned: changed from 220.0 to 0.0; </t>
  </si>
  <si>
    <t xml:space="preserve">Capacity installed: changed from 793.0 to 782.0; </t>
  </si>
  <si>
    <t xml:space="preserve">Capacity installed: changed from 381.0 to 404.0; </t>
  </si>
  <si>
    <t>Achema power station</t>
  </si>
  <si>
    <t xml:space="preserve">Plant name: changed from Achema power plant to Achema power station; </t>
  </si>
  <si>
    <t xml:space="preserve">Capacity installed: changed from 808.0 to 810.0; </t>
  </si>
  <si>
    <t>EEMS power station</t>
  </si>
  <si>
    <t xml:space="preserve">Plant name: changed from EEM power station to EEMS power station; Capacity installed: changed from 1931.0 to 1926.0; </t>
  </si>
  <si>
    <t xml:space="preserve">(Planned) retirement last unit: changed from not planned to 2035; </t>
  </si>
  <si>
    <t>Maxima Flevo power station</t>
  </si>
  <si>
    <t xml:space="preserve">Plant name: changed from Maxima power station to Maxima Flevo power station; Capacity installed: changed from 880.0 to 888.0; </t>
  </si>
  <si>
    <t xml:space="preserve">(Planned) retirement last unit: changed from not planned to 2042; </t>
  </si>
  <si>
    <t xml:space="preserve">(Planned) retirement last unit: changed from 2030 to 2042; </t>
  </si>
  <si>
    <t>Turbogas Tapada do Outeiro power station</t>
  </si>
  <si>
    <t xml:space="preserve">Plant name: changed from Tapada do Outeiro power station to Turbogas Tapada do Outeiro power station; </t>
  </si>
  <si>
    <t xml:space="preserve">(Planned) retirement last unit: changed from not planned to 2040; Parent owners: changed from ElecGas to Enel,Engie; </t>
  </si>
  <si>
    <t xml:space="preserve">Commissioning first unit: changed from 2024 to 2026; </t>
  </si>
  <si>
    <t xml:space="preserve">Plant status: changed from construction to planned; Capacity planned: changed from 0.0 to 850.0; Capacity under construction: changed from 850.0 to 0.0; Commissioning first unit: changed from 2026 to 2027; </t>
  </si>
  <si>
    <t xml:space="preserve">Commissioning first unit: changed from 2023 to 2024; </t>
  </si>
  <si>
    <t xml:space="preserve">Capacity installed: changed from 255.0 to 285.0; </t>
  </si>
  <si>
    <t xml:space="preserve">Capacity installed: changed from 189.0 to 197.0; Parent owners: changed from nan to Gazprom; </t>
  </si>
  <si>
    <t>El Fangal Cartagena power station</t>
  </si>
  <si>
    <t xml:space="preserve">Plant name: changed from El Fangal power station to El Fangal Cartagena power station; </t>
  </si>
  <si>
    <t>As Pontes power station</t>
  </si>
  <si>
    <t xml:space="preserve">Plant name: changed from Puentes de Garcia Rodriguez power station to As Pontes power station; (Planned) retirement last unit: changed from not planned to 2040; Parent owners: changed from Engie to Enel; </t>
  </si>
  <si>
    <t>Castejon power station TotalEnergies</t>
  </si>
  <si>
    <t xml:space="preserve">Plant name: changed from Castejon power station to Castejon power station TotalEnergies; Capacity installed: changed from 1222.3 to 843.4; Parent owners: changed from TotalEnergies,Iberdrola to TotalEnergies; </t>
  </si>
  <si>
    <t xml:space="preserve">Capacity installed: changed from 790.7 to 791.0; Parent owners: changed from Grupo ACS to Engie; </t>
  </si>
  <si>
    <t xml:space="preserve">Capacity installed: changed from 390.9 to 391.0; (Planned) retirement last unit: changed from not planned to 2040; Parent owners: changed from Endesa to Enel; </t>
  </si>
  <si>
    <t xml:space="preserve">(Planned) retirement last unit: changed from not planned to 2040; Parent owners: changed from Endesa to Enel; </t>
  </si>
  <si>
    <t xml:space="preserve">Capacity installed: changed from 811.7 to 811.8; Parent owners: changed from Endesa,Naturgy to Enel,Naturgy; </t>
  </si>
  <si>
    <t xml:space="preserve">Capacity installed: changed from 791.7 to 791.9; Parent owners: changed from Endesa to Naturgy,Enel; </t>
  </si>
  <si>
    <t xml:space="preserve">Capacity installed: changed from 460.0 to 474.3; (Planned) retirement last unit: changed from not planned to 2040; Parent owners: changed from Endesa to Enel; </t>
  </si>
  <si>
    <t xml:space="preserve">Capacity installed: changed from 459.0 to 457.7; (Planned) retirement last unit: changed from not planned to 2040; Parent owners: changed from Endesa to Enel; </t>
  </si>
  <si>
    <t xml:space="preserve">Capacity installed: changed from 100.0 to 125.0; (Planned) retirement last unit: changed from not planned to 2040; Parent owners: changed from Endesa to Enel; </t>
  </si>
  <si>
    <t>Abono power station</t>
  </si>
  <si>
    <t xml:space="preserve">Plant name: changed from Abono power plant to Abono power station; </t>
  </si>
  <si>
    <t xml:space="preserve">Capacity installed: changed from 130.0 to 100.0; (Planned) retirement last unit: changed from 2025 to not planned; </t>
  </si>
  <si>
    <t xml:space="preserve">(Planned) retirement last unit: changed from 2022 to not planned; </t>
  </si>
  <si>
    <t xml:space="preserve">Parent owners: changed from Engie to Palmet Enerji; </t>
  </si>
  <si>
    <t xml:space="preserve">Plant status: changed from installed to retired; Capacity installed: changed from 552.0 to 0.0; Capacity retired: changed from 0.0 to 552.0; (Planned) retirement last unit: changed from not planned to 2023; </t>
  </si>
  <si>
    <t xml:space="preserve">Capacity installed: changed from 44.0 to 53.0; </t>
  </si>
  <si>
    <t>Didcot B power station</t>
  </si>
  <si>
    <t xml:space="preserve">Plant name: changed from Didcot B power plant to Didcot B power station; </t>
  </si>
  <si>
    <t xml:space="preserve">Capacity under construction: changed from 0.0 to 20.0; (Planned) retirement last unit: changed from 2023 to not planned; </t>
  </si>
  <si>
    <t>Tees Combined-Cycle Power Station</t>
  </si>
  <si>
    <t xml:space="preserve">Plant name: changed from Tees Combined-Cycle Power Plant to Tees Combined-Cycle Power Station; </t>
  </si>
  <si>
    <t>Correction</t>
  </si>
  <si>
    <t>Correction or update?</t>
  </si>
  <si>
    <t>Not fossil gas</t>
  </si>
  <si>
    <t>Merged with DE-44</t>
  </si>
  <si>
    <t>Duplicated with GR-11</t>
  </si>
  <si>
    <t>Only heat production, no power</t>
  </si>
  <si>
    <t>Only 9MWe, below database threshold</t>
  </si>
  <si>
    <t>Merged with DE-163</t>
  </si>
  <si>
    <t>Update</t>
  </si>
  <si>
    <t>Correction and Update</t>
  </si>
  <si>
    <t>Previously missing in database</t>
  </si>
  <si>
    <t>Previously wrongly merged with ES-11</t>
  </si>
  <si>
    <t>Separated ES-70 from ES-11</t>
  </si>
  <si>
    <t>v0.1</t>
  </si>
  <si>
    <t>Corrections and updates of the database. Added Version history and Changelog worksheets.</t>
  </si>
  <si>
    <t>E.On,Engie</t>
  </si>
  <si>
    <t>Statkraft</t>
  </si>
  <si>
    <t>City of Hagen,Statkraft</t>
  </si>
  <si>
    <t>KEBT</t>
  </si>
  <si>
    <t>Archer-Daniel-Midland</t>
  </si>
  <si>
    <t>DADCO</t>
  </si>
  <si>
    <t>Bad Salzungen</t>
  </si>
  <si>
    <t>Barby</t>
  </si>
  <si>
    <t>Bayer</t>
  </si>
  <si>
    <t>Dingolfing</t>
  </si>
  <si>
    <t>BMW</t>
  </si>
  <si>
    <t>Landshut</t>
  </si>
  <si>
    <t>BTB Berlin</t>
  </si>
  <si>
    <t>Caterpillar</t>
  </si>
  <si>
    <t>Anklam</t>
  </si>
  <si>
    <t>Royal Cosun</t>
  </si>
  <si>
    <t>Ibbenbüren</t>
  </si>
  <si>
    <t>Crespel &amp; Deiters</t>
  </si>
  <si>
    <t>Moritzburg</t>
  </si>
  <si>
    <t>GlobalFoundries</t>
  </si>
  <si>
    <t>Lachendorf</t>
  </si>
  <si>
    <t>DREWSEN Spezialpapiere</t>
  </si>
  <si>
    <t>Henkel</t>
  </si>
  <si>
    <t>Gütersloh</t>
  </si>
  <si>
    <t>Bertelsmann</t>
  </si>
  <si>
    <t>Rheinfelden</t>
  </si>
  <si>
    <t>Weißenborn</t>
  </si>
  <si>
    <t>Felix Schoeller</t>
  </si>
  <si>
    <t>Göttingen</t>
  </si>
  <si>
    <t>Universität Göttingen</t>
  </si>
  <si>
    <t>Gera</t>
  </si>
  <si>
    <t>Kösching</t>
  </si>
  <si>
    <t>Gunvor</t>
  </si>
  <si>
    <t>Salzbergen</t>
  </si>
  <si>
    <t>H&amp;R</t>
  </si>
  <si>
    <t>Kiel</t>
  </si>
  <si>
    <t>MVV Energie</t>
  </si>
  <si>
    <t>Heidenheim</t>
  </si>
  <si>
    <t>Voith</t>
  </si>
  <si>
    <t>Moers</t>
  </si>
  <si>
    <t>Fulda</t>
  </si>
  <si>
    <t>Papierfabrik Adolf Jass</t>
  </si>
  <si>
    <t>Wanzleben-Börde</t>
  </si>
  <si>
    <t>Nordzucker</t>
  </si>
  <si>
    <t>Nordenham</t>
  </si>
  <si>
    <t>Kronos</t>
  </si>
  <si>
    <t>Wachau</t>
  </si>
  <si>
    <t>Unternehmensgruppe Theo Müller</t>
  </si>
  <si>
    <t>Neuss</t>
  </si>
  <si>
    <t>MM</t>
  </si>
  <si>
    <t>Hohenhameln</t>
  </si>
  <si>
    <t>Nordstemmen</t>
  </si>
  <si>
    <t>Varel</t>
  </si>
  <si>
    <t>Papier- u. Kartonfabrik Varel</t>
  </si>
  <si>
    <t>Universität Stuttgart</t>
  </si>
  <si>
    <t>Worms</t>
  </si>
  <si>
    <t>Advent International</t>
  </si>
  <si>
    <t>Brunsbüttel</t>
  </si>
  <si>
    <t>Herzberg</t>
  </si>
  <si>
    <t>Hoya</t>
  </si>
  <si>
    <t>Zülpich</t>
  </si>
  <si>
    <t>St. Wendel</t>
  </si>
  <si>
    <t>Fresenius</t>
  </si>
  <si>
    <t>Salzwedel</t>
  </si>
  <si>
    <t>Neptune Energy</t>
  </si>
  <si>
    <t>Universitätsklinikum Freiburg</t>
  </si>
  <si>
    <t>Unterbreizbach</t>
  </si>
  <si>
    <t>Zwickau</t>
  </si>
  <si>
    <t>Alexandroupoli</t>
  </si>
  <si>
    <t>Copelouzos Group</t>
  </si>
  <si>
    <t>Kazincbarcika</t>
  </si>
  <si>
    <t>BorsodChem Zrt</t>
  </si>
  <si>
    <t>Solvay,not found</t>
  </si>
  <si>
    <t>Marcegaglia</t>
  </si>
  <si>
    <t>Marcegaglia Group</t>
  </si>
  <si>
    <t>Enel,Engie</t>
  </si>
  <si>
    <t>Arad</t>
  </si>
  <si>
    <t>ArrowMetals</t>
  </si>
  <si>
    <t>Arad Municipality</t>
  </si>
  <si>
    <t>Enel,Naturgy</t>
  </si>
  <si>
    <t>Naturgy,Enel</t>
  </si>
  <si>
    <t>retired</t>
  </si>
  <si>
    <t xml:space="preserve">E.On [50%] ; Engie [50%] </t>
  </si>
  <si>
    <t xml:space="preserve">Engie [50%] </t>
  </si>
  <si>
    <t>DE-17-2</t>
  </si>
  <si>
    <t>DE-26-4</t>
  </si>
  <si>
    <t>Generator 9</t>
  </si>
  <si>
    <t xml:space="preserve">Statkraft [100%] </t>
  </si>
  <si>
    <t>DE-41-5</t>
  </si>
  <si>
    <t>T-DT</t>
  </si>
  <si>
    <t>DE-42-2</t>
  </si>
  <si>
    <t>K6</t>
  </si>
  <si>
    <t>DE-42-3</t>
  </si>
  <si>
    <t>GuD2</t>
  </si>
  <si>
    <t>G VGT</t>
  </si>
  <si>
    <t>H VGT</t>
  </si>
  <si>
    <t>DE-44-3</t>
  </si>
  <si>
    <t>DE-55-2</t>
  </si>
  <si>
    <t xml:space="preserve">City of Hagen [50%] ; Statkraft [50%] </t>
  </si>
  <si>
    <t>DE-59-2</t>
  </si>
  <si>
    <t>BHKW1</t>
  </si>
  <si>
    <t>DE-59-3</t>
  </si>
  <si>
    <t>BHKW2</t>
  </si>
  <si>
    <t>DE-59-4</t>
  </si>
  <si>
    <t>BHKW3</t>
  </si>
  <si>
    <t>DE-60-3</t>
  </si>
  <si>
    <t>DT3</t>
  </si>
  <si>
    <t>DE-60-4</t>
  </si>
  <si>
    <t>I GT11</t>
  </si>
  <si>
    <t>DE-61-3</t>
  </si>
  <si>
    <t>I GT12</t>
  </si>
  <si>
    <t>DE-61-4</t>
  </si>
  <si>
    <t>DE-68-3</t>
  </si>
  <si>
    <t>DE-68-4</t>
  </si>
  <si>
    <t>DT2</t>
  </si>
  <si>
    <t>DE-72-3</t>
  </si>
  <si>
    <t>GuD3</t>
  </si>
  <si>
    <t>DE-73-2</t>
  </si>
  <si>
    <t>NST 4</t>
  </si>
  <si>
    <t>DE-74-3</t>
  </si>
  <si>
    <t>2 DT27</t>
  </si>
  <si>
    <t>2 GT26</t>
  </si>
  <si>
    <t>DE-84-3</t>
  </si>
  <si>
    <t>3 DT 32</t>
  </si>
  <si>
    <t>DE-84-4</t>
  </si>
  <si>
    <t>3 GT 31</t>
  </si>
  <si>
    <t>DE-85-10</t>
  </si>
  <si>
    <t>5A</t>
  </si>
  <si>
    <t>DE-85-3</t>
  </si>
  <si>
    <t>53</t>
  </si>
  <si>
    <t>DE-85-4</t>
  </si>
  <si>
    <t>54</t>
  </si>
  <si>
    <t>DE-85-5</t>
  </si>
  <si>
    <t>55</t>
  </si>
  <si>
    <t>DE-85-6</t>
  </si>
  <si>
    <t>56</t>
  </si>
  <si>
    <t>DE-85-7</t>
  </si>
  <si>
    <t>57</t>
  </si>
  <si>
    <t>DE-85-8</t>
  </si>
  <si>
    <t>58</t>
  </si>
  <si>
    <t>DE-85-9</t>
  </si>
  <si>
    <t>59</t>
  </si>
  <si>
    <t>DTS 2</t>
  </si>
  <si>
    <t>DE-86-2</t>
  </si>
  <si>
    <t>DTS 3</t>
  </si>
  <si>
    <t>DE-91-4</t>
  </si>
  <si>
    <t>ESA-BHKW</t>
  </si>
  <si>
    <t>DE-96-2</t>
  </si>
  <si>
    <t>DE-97-5</t>
  </si>
  <si>
    <t>DE-97-6</t>
  </si>
  <si>
    <t>DE-98-2</t>
  </si>
  <si>
    <t>DE-98-3</t>
  </si>
  <si>
    <t>DE-98-4</t>
  </si>
  <si>
    <t>DE-98-5</t>
  </si>
  <si>
    <t>DE-98-6</t>
  </si>
  <si>
    <t>DE-98-7</t>
  </si>
  <si>
    <t>DE-107-5</t>
  </si>
  <si>
    <t>2T1</t>
  </si>
  <si>
    <t>DE-107-6</t>
  </si>
  <si>
    <t>2T2</t>
  </si>
  <si>
    <t>DE-112-4</t>
  </si>
  <si>
    <t>DE-112-5</t>
  </si>
  <si>
    <t>ST2</t>
  </si>
  <si>
    <t xml:space="preserve">Uniper [52%] </t>
  </si>
  <si>
    <t>DE-126-4</t>
  </si>
  <si>
    <t>BHKW15</t>
  </si>
  <si>
    <t>DE-128-2</t>
  </si>
  <si>
    <t>DE-128-3</t>
  </si>
  <si>
    <t>DE-128-4</t>
  </si>
  <si>
    <t>AG</t>
  </si>
  <si>
    <t>DE-128-5</t>
  </si>
  <si>
    <t>DE-128-6</t>
  </si>
  <si>
    <t>TR GT1</t>
  </si>
  <si>
    <t>DE-128-7</t>
  </si>
  <si>
    <t>TR GT2</t>
  </si>
  <si>
    <t>DE-128-8</t>
  </si>
  <si>
    <t>TR GT3</t>
  </si>
  <si>
    <t>DE-135-3</t>
  </si>
  <si>
    <t>ND</t>
  </si>
  <si>
    <t>DE-148-9</t>
  </si>
  <si>
    <t>DE-167-1</t>
  </si>
  <si>
    <t xml:space="preserve">Archer-Daniel-Midland [100%] </t>
  </si>
  <si>
    <t>DE-167-2</t>
  </si>
  <si>
    <t>DE-167-3</t>
  </si>
  <si>
    <t>DE-167-4</t>
  </si>
  <si>
    <t>DE-167-5</t>
  </si>
  <si>
    <t>DE-168-1</t>
  </si>
  <si>
    <t xml:space="preserve">DADCO [100%] </t>
  </si>
  <si>
    <t>DE-168-2</t>
  </si>
  <si>
    <t>DE-169-1</t>
  </si>
  <si>
    <t>DE-169-2</t>
  </si>
  <si>
    <t>DE-170-1</t>
  </si>
  <si>
    <t>DE-171-1</t>
  </si>
  <si>
    <t xml:space="preserve">Bayer [100%] </t>
  </si>
  <si>
    <t>DE-171-2</t>
  </si>
  <si>
    <t>DE-172-1</t>
  </si>
  <si>
    <t xml:space="preserve">BMW [100%] </t>
  </si>
  <si>
    <t>DE-172-2</t>
  </si>
  <si>
    <t>DE-172-3</t>
  </si>
  <si>
    <t>DE-172-4</t>
  </si>
  <si>
    <t>DE-172-5</t>
  </si>
  <si>
    <t>DE-172-6</t>
  </si>
  <si>
    <t>DE-172-7</t>
  </si>
  <si>
    <t>DE-173-1</t>
  </si>
  <si>
    <t>DE-173-2</t>
  </si>
  <si>
    <t>DE-173-3</t>
  </si>
  <si>
    <t>DE-173-4</t>
  </si>
  <si>
    <t>DE-174-1</t>
  </si>
  <si>
    <t xml:space="preserve">BTB Berlin [100%] </t>
  </si>
  <si>
    <t>DE-174-2</t>
  </si>
  <si>
    <t>KWK1</t>
  </si>
  <si>
    <t>DE-174-3</t>
  </si>
  <si>
    <t>KWK2</t>
  </si>
  <si>
    <t>DE-174-4</t>
  </si>
  <si>
    <t>KWK3</t>
  </si>
  <si>
    <t>DE-174-5</t>
  </si>
  <si>
    <t>KWK4</t>
  </si>
  <si>
    <t>DE-174-6</t>
  </si>
  <si>
    <t>NEZ1</t>
  </si>
  <si>
    <t>DE-174-7</t>
  </si>
  <si>
    <t>NEZ2</t>
  </si>
  <si>
    <t>DE-174-8</t>
  </si>
  <si>
    <t>NEZ3</t>
  </si>
  <si>
    <t>DE-174-9</t>
  </si>
  <si>
    <t>NEZ4</t>
  </si>
  <si>
    <t>DE-175-1</t>
  </si>
  <si>
    <t>P12</t>
  </si>
  <si>
    <t xml:space="preserve">Caterpillar [100%] </t>
  </si>
  <si>
    <t>DE-175-2</t>
  </si>
  <si>
    <t>P13</t>
  </si>
  <si>
    <t>DE-175-3</t>
  </si>
  <si>
    <t>P18</t>
  </si>
  <si>
    <t>DE-175-4</t>
  </si>
  <si>
    <t>P31</t>
  </si>
  <si>
    <t>DE-175-5</t>
  </si>
  <si>
    <t>DE-175-6</t>
  </si>
  <si>
    <t>P34</t>
  </si>
  <si>
    <t>DE-175-7</t>
  </si>
  <si>
    <t>P35</t>
  </si>
  <si>
    <t>DE-175-8</t>
  </si>
  <si>
    <t>P37</t>
  </si>
  <si>
    <t>DE-175-9</t>
  </si>
  <si>
    <t>P87</t>
  </si>
  <si>
    <t>DE-176-1</t>
  </si>
  <si>
    <t xml:space="preserve">Royal Cosun [100%] </t>
  </si>
  <si>
    <t>DE-177-1</t>
  </si>
  <si>
    <t>GTS1</t>
  </si>
  <si>
    <t xml:space="preserve">Crespel &amp; Deiters [100%] </t>
  </si>
  <si>
    <t>DE-177-2</t>
  </si>
  <si>
    <t>GTS2</t>
  </si>
  <si>
    <t>DE-177-3</t>
  </si>
  <si>
    <t>GTS3</t>
  </si>
  <si>
    <t>DE-177-4</t>
  </si>
  <si>
    <t>GTS4</t>
  </si>
  <si>
    <t>DE-177-5</t>
  </si>
  <si>
    <t>GTS5</t>
  </si>
  <si>
    <t>DE-178-1</t>
  </si>
  <si>
    <t>II-1</t>
  </si>
  <si>
    <t xml:space="preserve">GlobalFoundries [100%] </t>
  </si>
  <si>
    <t>DE-178-10</t>
  </si>
  <si>
    <t>I-1</t>
  </si>
  <si>
    <t>DE-178-11</t>
  </si>
  <si>
    <t>I-2</t>
  </si>
  <si>
    <t>DE-178-12</t>
  </si>
  <si>
    <t>I-3</t>
  </si>
  <si>
    <t>DE-178-13</t>
  </si>
  <si>
    <t>I-4</t>
  </si>
  <si>
    <t>DE-178-14</t>
  </si>
  <si>
    <t>I-5</t>
  </si>
  <si>
    <t>DE-178-15</t>
  </si>
  <si>
    <t>I-6</t>
  </si>
  <si>
    <t>DE-178-16</t>
  </si>
  <si>
    <t>I-7</t>
  </si>
  <si>
    <t>DE-178-17</t>
  </si>
  <si>
    <t>I-8</t>
  </si>
  <si>
    <t>DE-178-18</t>
  </si>
  <si>
    <t>I-9</t>
  </si>
  <si>
    <t>DE-178-2</t>
  </si>
  <si>
    <t>II-2</t>
  </si>
  <si>
    <t>DE-178-3</t>
  </si>
  <si>
    <t>II-3</t>
  </si>
  <si>
    <t>DE-178-4</t>
  </si>
  <si>
    <t>II-4</t>
  </si>
  <si>
    <t>DE-178-5</t>
  </si>
  <si>
    <t>II-5</t>
  </si>
  <si>
    <t>DE-178-6</t>
  </si>
  <si>
    <t>II-6</t>
  </si>
  <si>
    <t>DE-178-7</t>
  </si>
  <si>
    <t>II-7</t>
  </si>
  <si>
    <t>DE-178-8</t>
  </si>
  <si>
    <t>II-8</t>
  </si>
  <si>
    <t>DE-178-9</t>
  </si>
  <si>
    <t>II-9</t>
  </si>
  <si>
    <t>DE-179-1</t>
  </si>
  <si>
    <t xml:space="preserve">DREWSEN Spezialpapiere [100%] </t>
  </si>
  <si>
    <t>DE-179-2</t>
  </si>
  <si>
    <t>DE-180-1</t>
  </si>
  <si>
    <t>DE-180-2</t>
  </si>
  <si>
    <t>DE-180-3</t>
  </si>
  <si>
    <t>DE-180-4</t>
  </si>
  <si>
    <t>DE-180-5</t>
  </si>
  <si>
    <t>DE-180-6</t>
  </si>
  <si>
    <t>DE-180-7</t>
  </si>
  <si>
    <t>DE-181-1</t>
  </si>
  <si>
    <t>F03G1</t>
  </si>
  <si>
    <t xml:space="preserve">Henkel [100%] </t>
  </si>
  <si>
    <t>DE-181-2</t>
  </si>
  <si>
    <t>F03G2</t>
  </si>
  <si>
    <t>DE-181-3</t>
  </si>
  <si>
    <t>F03G3</t>
  </si>
  <si>
    <t>DE-181-4</t>
  </si>
  <si>
    <t>F18BHKW</t>
  </si>
  <si>
    <t>DE-181-5</t>
  </si>
  <si>
    <t>DE-182-1</t>
  </si>
  <si>
    <t>DE-182-2</t>
  </si>
  <si>
    <t>DE-182-3</t>
  </si>
  <si>
    <t>DE-182-4</t>
  </si>
  <si>
    <t>DE-182-5</t>
  </si>
  <si>
    <t>DE-183-1</t>
  </si>
  <si>
    <t xml:space="preserve">Bertelsmann [100%] </t>
  </si>
  <si>
    <t>DE-183-2</t>
  </si>
  <si>
    <t>GM 1</t>
  </si>
  <si>
    <t>DE-183-3</t>
  </si>
  <si>
    <t>GM 2</t>
  </si>
  <si>
    <t>DE-183-4</t>
  </si>
  <si>
    <t>DE-183-5</t>
  </si>
  <si>
    <t>DE-183-6</t>
  </si>
  <si>
    <t>DE-184-1</t>
  </si>
  <si>
    <t>DE-184-2</t>
  </si>
  <si>
    <t>DE-185-1</t>
  </si>
  <si>
    <t xml:space="preserve">Felix Schoeller [100%] </t>
  </si>
  <si>
    <t>DE-185-2</t>
  </si>
  <si>
    <t>DE-185-3</t>
  </si>
  <si>
    <t>DE-185-4</t>
  </si>
  <si>
    <t>DE-186-1</t>
  </si>
  <si>
    <t xml:space="preserve">Universität Göttingen [100%] </t>
  </si>
  <si>
    <t>DE-187-1</t>
  </si>
  <si>
    <t>DE-187-2</t>
  </si>
  <si>
    <t>DE-187-3</t>
  </si>
  <si>
    <t>DE-187-4</t>
  </si>
  <si>
    <t>DE-188-1</t>
  </si>
  <si>
    <t>DE-188-2</t>
  </si>
  <si>
    <t>DE-188-3</t>
  </si>
  <si>
    <t>DE-188-4</t>
  </si>
  <si>
    <t>DE-188-5</t>
  </si>
  <si>
    <t>DE-189-1</t>
  </si>
  <si>
    <t xml:space="preserve">Gunvor [100%] </t>
  </si>
  <si>
    <t>DE-189-2</t>
  </si>
  <si>
    <t>DE-189-3</t>
  </si>
  <si>
    <t>DE-190-1</t>
  </si>
  <si>
    <t xml:space="preserve">H&amp;R [100%] </t>
  </si>
  <si>
    <t>DE-190-2</t>
  </si>
  <si>
    <t>G5</t>
  </si>
  <si>
    <t>DE-191-1</t>
  </si>
  <si>
    <t xml:space="preserve">MVV Energie [100%] </t>
  </si>
  <si>
    <t>DE-191-2</t>
  </si>
  <si>
    <t>DE-191-3</t>
  </si>
  <si>
    <t>DE-191-4</t>
  </si>
  <si>
    <t>DE-192-1</t>
  </si>
  <si>
    <t xml:space="preserve">Voith [100%] </t>
  </si>
  <si>
    <t>DE-192-2</t>
  </si>
  <si>
    <t>DE-192-3</t>
  </si>
  <si>
    <t>DE-192-4</t>
  </si>
  <si>
    <t>DE-192-5</t>
  </si>
  <si>
    <t>DE-193-1</t>
  </si>
  <si>
    <t>DE-193-2</t>
  </si>
  <si>
    <t>DE-194-1</t>
  </si>
  <si>
    <t>DE-194-2</t>
  </si>
  <si>
    <t>TG8</t>
  </si>
  <si>
    <t>DE-195-1</t>
  </si>
  <si>
    <t xml:space="preserve">Papierfabrik Adolf Jass [100%] </t>
  </si>
  <si>
    <t>DE-195-2</t>
  </si>
  <si>
    <t>G25</t>
  </si>
  <si>
    <t>DE-195-3</t>
  </si>
  <si>
    <t>DE-195-4</t>
  </si>
  <si>
    <t>DE-196-1</t>
  </si>
  <si>
    <t>DE-196-10</t>
  </si>
  <si>
    <t>18</t>
  </si>
  <si>
    <t>DE-196-11</t>
  </si>
  <si>
    <t>19</t>
  </si>
  <si>
    <t>DE-196-12</t>
  </si>
  <si>
    <t>DE-196-13</t>
  </si>
  <si>
    <t>DE-196-14</t>
  </si>
  <si>
    <t>DE-196-15</t>
  </si>
  <si>
    <t>DE-196-16</t>
  </si>
  <si>
    <t>DE-196-17</t>
  </si>
  <si>
    <t>DE-196-18</t>
  </si>
  <si>
    <t>DE-196-19</t>
  </si>
  <si>
    <t>DE-196-2</t>
  </si>
  <si>
    <t>DE-196-20</t>
  </si>
  <si>
    <t>DE-196-3</t>
  </si>
  <si>
    <t>DE-196-4</t>
  </si>
  <si>
    <t>DE-196-5</t>
  </si>
  <si>
    <t>DE-196-6</t>
  </si>
  <si>
    <t>DE-196-7</t>
  </si>
  <si>
    <t>DE-196-8</t>
  </si>
  <si>
    <t>16</t>
  </si>
  <si>
    <t>DE-196-9</t>
  </si>
  <si>
    <t>17</t>
  </si>
  <si>
    <t>DE-197-1</t>
  </si>
  <si>
    <t xml:space="preserve">Nordzucker [100%] </t>
  </si>
  <si>
    <t>DE-197-2</t>
  </si>
  <si>
    <t>DE-197-3</t>
  </si>
  <si>
    <t>DE-198-1</t>
  </si>
  <si>
    <t xml:space="preserve">Kronos [100%] </t>
  </si>
  <si>
    <t>DE-199-1</t>
  </si>
  <si>
    <t xml:space="preserve">Unternehmensgruppe Theo Müller [100%] </t>
  </si>
  <si>
    <t>DE-199-2</t>
  </si>
  <si>
    <t>DE-199-3</t>
  </si>
  <si>
    <t>DE-200-1</t>
  </si>
  <si>
    <t>DE-200-2</t>
  </si>
  <si>
    <t>DE-200-3</t>
  </si>
  <si>
    <t>40</t>
  </si>
  <si>
    <t>DE-201-1</t>
  </si>
  <si>
    <t xml:space="preserve">MM [100%] </t>
  </si>
  <si>
    <t>DE-201-2</t>
  </si>
  <si>
    <t>DE-201-3</t>
  </si>
  <si>
    <t>DE-202-1</t>
  </si>
  <si>
    <t>DE-203-1</t>
  </si>
  <si>
    <t>DE-204-1</t>
  </si>
  <si>
    <t>DE-204-2</t>
  </si>
  <si>
    <t>DE-205-1</t>
  </si>
  <si>
    <t>DE-205-2</t>
  </si>
  <si>
    <t>DE-206-1</t>
  </si>
  <si>
    <t>DT11</t>
  </si>
  <si>
    <t xml:space="preserve">Papier- u. Kartonfabrik Varel [100%] </t>
  </si>
  <si>
    <t>DE-206-2</t>
  </si>
  <si>
    <t>DT13</t>
  </si>
  <si>
    <t>DE-206-3</t>
  </si>
  <si>
    <t>DT7</t>
  </si>
  <si>
    <t>DE-206-4</t>
  </si>
  <si>
    <t>DE-206-5</t>
  </si>
  <si>
    <t>DE-206-6</t>
  </si>
  <si>
    <t>GT8a</t>
  </si>
  <si>
    <t>DE-206-7</t>
  </si>
  <si>
    <t>GT8b</t>
  </si>
  <si>
    <t>DE-206-8</t>
  </si>
  <si>
    <t>DE-207-1</t>
  </si>
  <si>
    <t xml:space="preserve">Universität Stuttgart [100%] </t>
  </si>
  <si>
    <t>DE-207-2</t>
  </si>
  <si>
    <t>DE-207-3</t>
  </si>
  <si>
    <t>43</t>
  </si>
  <si>
    <t>DE-207-4</t>
  </si>
  <si>
    <t>50</t>
  </si>
  <si>
    <t>DE-207-5</t>
  </si>
  <si>
    <t>60</t>
  </si>
  <si>
    <t>DE-208-1</t>
  </si>
  <si>
    <t>Generator 2</t>
  </si>
  <si>
    <t xml:space="preserve">Advent International [100%] </t>
  </si>
  <si>
    <t>DE-208-2</t>
  </si>
  <si>
    <t>KonTu</t>
  </si>
  <si>
    <t>DE-209-1</t>
  </si>
  <si>
    <t>DE-209-2</t>
  </si>
  <si>
    <t>DE-209-3</t>
  </si>
  <si>
    <t>DE-210-1</t>
  </si>
  <si>
    <t>DE-210-2</t>
  </si>
  <si>
    <t>DE-210-3</t>
  </si>
  <si>
    <t>DE-211-1</t>
  </si>
  <si>
    <t>DE-211-2</t>
  </si>
  <si>
    <t>DE-211-3</t>
  </si>
  <si>
    <t>GT1 CTX</t>
  </si>
  <si>
    <t>DE-212-1</t>
  </si>
  <si>
    <t>DT06</t>
  </si>
  <si>
    <t>DE-212-2</t>
  </si>
  <si>
    <t>DE-212-3</t>
  </si>
  <si>
    <t>DE-212-4</t>
  </si>
  <si>
    <t>DE-213-1</t>
  </si>
  <si>
    <t xml:space="preserve">Fresenius [100%] </t>
  </si>
  <si>
    <t>DE-213-2</t>
  </si>
  <si>
    <t>DE-213-3</t>
  </si>
  <si>
    <t>DE-214-1</t>
  </si>
  <si>
    <t>HKW1</t>
  </si>
  <si>
    <t xml:space="preserve">Neptune Energy [100%] </t>
  </si>
  <si>
    <t>DE-214-2</t>
  </si>
  <si>
    <t>HKW2</t>
  </si>
  <si>
    <t>DE-215-1</t>
  </si>
  <si>
    <t>DE-215-2</t>
  </si>
  <si>
    <t>DE-215-3</t>
  </si>
  <si>
    <t>DE-216-1</t>
  </si>
  <si>
    <t>BHKW 1</t>
  </si>
  <si>
    <t xml:space="preserve">Universitätsklinikum Freiburg [100%] </t>
  </si>
  <si>
    <t>DE-216-2</t>
  </si>
  <si>
    <t>DE-216-3</t>
  </si>
  <si>
    <t>DE-216-4</t>
  </si>
  <si>
    <t>DE-217-1</t>
  </si>
  <si>
    <t>DE-217-2</t>
  </si>
  <si>
    <t>DE-217-3</t>
  </si>
  <si>
    <t>DE-217-4</t>
  </si>
  <si>
    <t>DE-218-1</t>
  </si>
  <si>
    <t>DE-218-2</t>
  </si>
  <si>
    <t>GR-3-1</t>
  </si>
  <si>
    <t xml:space="preserve">Copelouzos Group [100%] </t>
  </si>
  <si>
    <t>HU-19-1</t>
  </si>
  <si>
    <t xml:space="preserve">BorsodChem Zrt [100%] </t>
  </si>
  <si>
    <t>DB1</t>
  </si>
  <si>
    <t xml:space="preserve">Solvay [33%] ; not found [67%] </t>
  </si>
  <si>
    <t>already retired</t>
  </si>
  <si>
    <t>Ti42</t>
  </si>
  <si>
    <t xml:space="preserve">Engie [80%] </t>
  </si>
  <si>
    <t>IT-129-1</t>
  </si>
  <si>
    <t>IC 1-3</t>
  </si>
  <si>
    <t xml:space="preserve">Marcegaglia Group [100%] </t>
  </si>
  <si>
    <t>IT-133-1</t>
  </si>
  <si>
    <t xml:space="preserve">Enel [50%] ; Engie [25%] </t>
  </si>
  <si>
    <t xml:space="preserve">Complexul Energetic Oltenia [59%] ; Vimetco [40%] </t>
  </si>
  <si>
    <t>RO-26-1</t>
  </si>
  <si>
    <t xml:space="preserve">ArrowMetals [100%] </t>
  </si>
  <si>
    <t>RO-26-10</t>
  </si>
  <si>
    <t>RO-26-11</t>
  </si>
  <si>
    <t>RO-26-12</t>
  </si>
  <si>
    <t>RO-26-13</t>
  </si>
  <si>
    <t>RO-26-14</t>
  </si>
  <si>
    <t>RO-26-2</t>
  </si>
  <si>
    <t>RO-26-3</t>
  </si>
  <si>
    <t>RO-26-4</t>
  </si>
  <si>
    <t>RO-26-5</t>
  </si>
  <si>
    <t>RO-26-6</t>
  </si>
  <si>
    <t>RO-26-7</t>
  </si>
  <si>
    <t>RO-26-8</t>
  </si>
  <si>
    <t>RO-26-9</t>
  </si>
  <si>
    <t>RO-27-1</t>
  </si>
  <si>
    <t xml:space="preserve">Arad Municipality [100%] </t>
  </si>
  <si>
    <t>RO-27-2</t>
  </si>
  <si>
    <t>RO-27-3</t>
  </si>
  <si>
    <t xml:space="preserve">BP [75%] ; Ente Vasco de la Energía [25%] </t>
  </si>
  <si>
    <t>ES-70-1</t>
  </si>
  <si>
    <t xml:space="preserve">RWE [70%] ; Turcas Petrol [30%] </t>
  </si>
  <si>
    <t xml:space="preserve">ACWA Power [90%] ; Samsung [10%] </t>
  </si>
  <si>
    <t>UK-49-2</t>
  </si>
  <si>
    <t>UK-65-2</t>
  </si>
  <si>
    <t>!!!! This sheets only aims at checking consistency between the different worksheets before publishing !!!!</t>
  </si>
  <si>
    <t>Plant</t>
  </si>
  <si>
    <t>Unit</t>
  </si>
  <si>
    <t>Summary</t>
  </si>
  <si>
    <t>Nbr plants</t>
  </si>
  <si>
    <t>Nbr units</t>
  </si>
  <si>
    <t>TOTAL</t>
  </si>
  <si>
    <t>Checks</t>
  </si>
  <si>
    <t xml:space="preserve">Capacity installed: changed from 738.0 to 1326.0; Parent owners: changed from Statkraft AS to Statkraft; </t>
  </si>
  <si>
    <t xml:space="preserve">Capacity installed: changed from 146.0 to 206.9; Parent owners: changed from Fiat to EDF; </t>
  </si>
  <si>
    <t>v1.1</t>
  </si>
  <si>
    <t>Corrections and updates of the database.</t>
  </si>
  <si>
    <t>CY-1</t>
  </si>
  <si>
    <t>Mari power station</t>
  </si>
  <si>
    <t>Cyfield Group</t>
  </si>
  <si>
    <t>EP Corporate Group</t>
  </si>
  <si>
    <t>CZ-14</t>
  </si>
  <si>
    <t>Opatovice power station</t>
  </si>
  <si>
    <t>Opatovice nad Labem</t>
  </si>
  <si>
    <t>CZ-15</t>
  </si>
  <si>
    <t>Plzen power station</t>
  </si>
  <si>
    <t>Plzeň</t>
  </si>
  <si>
    <t>DE-219</t>
  </si>
  <si>
    <t>Werne power station</t>
  </si>
  <si>
    <t>RWE,Finnmeccanica,Técnicas Reunidas</t>
  </si>
  <si>
    <t>DE-220</t>
  </si>
  <si>
    <t>Bergkamen power station</t>
  </si>
  <si>
    <t>Bergkamen</t>
  </si>
  <si>
    <t>Vitol,Lumcloon Energy</t>
  </si>
  <si>
    <t>Solvay,Finnmeccanica,Marubeni</t>
  </si>
  <si>
    <t>Sermide</t>
  </si>
  <si>
    <t>IT-134</t>
  </si>
  <si>
    <t>Mitsubishi,EP Corporate Group</t>
  </si>
  <si>
    <t>PL-30</t>
  </si>
  <si>
    <t>Gdynia power station</t>
  </si>
  <si>
    <t>Gdynia</t>
  </si>
  <si>
    <t>PT-14</t>
  </si>
  <si>
    <t>Sines Refinery power station</t>
  </si>
  <si>
    <t>PT-15</t>
  </si>
  <si>
    <t>Vitória power station</t>
  </si>
  <si>
    <t>EEM</t>
  </si>
  <si>
    <t>Malaga campanillas power station</t>
  </si>
  <si>
    <t>Naturgy,Mubadala Investment Company</t>
  </si>
  <si>
    <t>Peninsular de Cogeneracion 1 power station</t>
  </si>
  <si>
    <t>Michelin Vitoria power station</t>
  </si>
  <si>
    <t>Peninsular de Cogeneracion 2 power station</t>
  </si>
  <si>
    <t>ES-71</t>
  </si>
  <si>
    <t>Villarrobledo power station</t>
  </si>
  <si>
    <t>Villarrobledo</t>
  </si>
  <si>
    <t>Hoo St. Werburgh</t>
  </si>
  <si>
    <t>UK Administration</t>
  </si>
  <si>
    <t>King's Lynn B power station</t>
  </si>
  <si>
    <t>UK-79</t>
  </si>
  <si>
    <t>Eggborough power station</t>
  </si>
  <si>
    <t>Eggborough</t>
  </si>
  <si>
    <t>UK-99</t>
  </si>
  <si>
    <t>Abergelli power station</t>
  </si>
  <si>
    <t>Felindre</t>
  </si>
  <si>
    <t>UK-100</t>
  </si>
  <si>
    <t>Gateway Energy Centre</t>
  </si>
  <si>
    <t>Corringham</t>
  </si>
  <si>
    <t>UK-101</t>
  </si>
  <si>
    <t>North Killingholme power station</t>
  </si>
  <si>
    <t>C.GEN Killingholme</t>
  </si>
  <si>
    <t>UK-102</t>
  </si>
  <si>
    <t>Pencoed power station</t>
  </si>
  <si>
    <t>Pencoed</t>
  </si>
  <si>
    <t>Energion</t>
  </si>
  <si>
    <t>UK-103</t>
  </si>
  <si>
    <t>Progress power station</t>
  </si>
  <si>
    <t>Eye</t>
  </si>
  <si>
    <t>CY-1-1</t>
  </si>
  <si>
    <t xml:space="preserve">Cyfield Group [100%] </t>
  </si>
  <si>
    <t xml:space="preserve">EP Corporate Group [100%] </t>
  </si>
  <si>
    <t>CZ-14-1</t>
  </si>
  <si>
    <t>CZ-15-1</t>
  </si>
  <si>
    <t xml:space="preserve">Neste [40%] ; Veolia [40%] ; Borealis [20%] </t>
  </si>
  <si>
    <t xml:space="preserve">EDF [50%] ; TotalEnergies [25%] ; Chevron U.S.A. [25%] </t>
  </si>
  <si>
    <t xml:space="preserve">PetroChina [50%] ; CNPC - China National Petroleum [50%] </t>
  </si>
  <si>
    <t xml:space="preserve">EP Corporate Group [50%] </t>
  </si>
  <si>
    <t>GuD1</t>
  </si>
  <si>
    <t>DE-57-3</t>
  </si>
  <si>
    <t>Block 30</t>
  </si>
  <si>
    <t>DE-139-2</t>
  </si>
  <si>
    <t>DE-219-1</t>
  </si>
  <si>
    <t xml:space="preserve">RWE [?%] ; Finnmeccanica [?%] ; Técnicas Reunidas [?%] </t>
  </si>
  <si>
    <t>DE-220-1</t>
  </si>
  <si>
    <t xml:space="preserve">Motor Oils [50%] ; GEK Terna [50%] </t>
  </si>
  <si>
    <t xml:space="preserve">Vitol [51%] ; Lumcloon Energy [49%] </t>
  </si>
  <si>
    <t xml:space="preserve">EP Corporate Group [80%] </t>
  </si>
  <si>
    <t xml:space="preserve">SECI Societa' Esercizi Commerciali Industriali [60%] ; Avio [40%] </t>
  </si>
  <si>
    <t>FS7-1</t>
  </si>
  <si>
    <t xml:space="preserve">EP Corporate Group [75%] </t>
  </si>
  <si>
    <t>IT-72-2</t>
  </si>
  <si>
    <t xml:space="preserve">Solvay [33%] ; Finnmeccanica [33%] ; Marubeni [33%] </t>
  </si>
  <si>
    <t>IT-134-1</t>
  </si>
  <si>
    <t xml:space="preserve">Mitsubishi [50%] ; EP Corporate Group [50%] </t>
  </si>
  <si>
    <t>PL-30-1</t>
  </si>
  <si>
    <t>PT-14-1</t>
  </si>
  <si>
    <t>PT-15-1</t>
  </si>
  <si>
    <t>Phase 3</t>
  </si>
  <si>
    <t xml:space="preserve">EEM [100%] </t>
  </si>
  <si>
    <t xml:space="preserve">Termoelectrica [?%] ; Termoelectrica [?%] ; Romania [?%] </t>
  </si>
  <si>
    <t xml:space="preserve">Romgaz [?%] ; Grup Servicii Petroliere (GSP) [?%] </t>
  </si>
  <si>
    <t xml:space="preserve">Iberdrola [50%] </t>
  </si>
  <si>
    <t xml:space="preserve">International Paper Company [50%] ; Iberdrola [50%] </t>
  </si>
  <si>
    <t xml:space="preserve">EDP [50%] ; Corporación Masaveu [50%] </t>
  </si>
  <si>
    <t>ES-71-1</t>
  </si>
  <si>
    <t xml:space="preserve">SSE [50%] ; Hutchison Infrastructures [50%] </t>
  </si>
  <si>
    <t>UK-14-3</t>
  </si>
  <si>
    <t>UK-14-4</t>
  </si>
  <si>
    <t>UK-16-4</t>
  </si>
  <si>
    <t xml:space="preserve">UK Administration [100%] </t>
  </si>
  <si>
    <t xml:space="preserve">SSE [50%] ; Equinor [50%] </t>
  </si>
  <si>
    <t xml:space="preserve">SSE [50%] ; Munich Re [50%] </t>
  </si>
  <si>
    <t>UK-63-2</t>
  </si>
  <si>
    <t>UK-64-2</t>
  </si>
  <si>
    <t>NEP</t>
  </si>
  <si>
    <t>UK-73-2</t>
  </si>
  <si>
    <t>UK-79-1</t>
  </si>
  <si>
    <t>UK-79-2</t>
  </si>
  <si>
    <t>UK-99-1</t>
  </si>
  <si>
    <t>UK-100-1</t>
  </si>
  <si>
    <t>UK-100-2</t>
  </si>
  <si>
    <t>UK-100-3</t>
  </si>
  <si>
    <t>UK-101-1</t>
  </si>
  <si>
    <t xml:space="preserve">C.GEN Killingholme [100%] </t>
  </si>
  <si>
    <t>UK-102-1</t>
  </si>
  <si>
    <t xml:space="preserve">Energion [100%] </t>
  </si>
  <si>
    <t>UK-103-1</t>
  </si>
  <si>
    <t>Previously wrongly merged with IT-97</t>
  </si>
  <si>
    <t>IT-51</t>
  </si>
  <si>
    <t>Nera Montoro power station</t>
  </si>
  <si>
    <t>Only 9 MW, below BFF's database threshold</t>
  </si>
  <si>
    <t>IT-96</t>
  </si>
  <si>
    <t>Serene Termoli power station</t>
  </si>
  <si>
    <t>Retired before 2023</t>
  </si>
  <si>
    <t>NL-34</t>
  </si>
  <si>
    <t>Parenco Paper Mill power station</t>
  </si>
  <si>
    <t>Main fuel is biofuel, not fossil gas</t>
  </si>
  <si>
    <t xml:space="preserve">Capacity planned: changed from 320.0 to 0.0; Capacity cancelled: changed from 0.0 to 320.0; </t>
  </si>
  <si>
    <t xml:space="preserve">Capacity shelved: changed from 870.0 to 0.0; Capacity cancelled: changed from 0.0 to 870.0; </t>
  </si>
  <si>
    <t xml:space="preserve">Parent owners: changed from EPH to EP Corporate Group; </t>
  </si>
  <si>
    <t>EPH was renamed EP Corporate Group, as per new ownership structure</t>
  </si>
  <si>
    <t xml:space="preserve">Parent owners: changed from Fortum to Uniper; </t>
  </si>
  <si>
    <t>Fortum sold Uniper to the German Government in 2022</t>
  </si>
  <si>
    <t xml:space="preserve">Secondary fuel: changed from nan to hydrogen; Capacity planned: changed from 0.0 to 500.0; Latitude: changed from 51.67419 to 51.67395; Longitude: changed from 7.93035 to 7.92915; </t>
  </si>
  <si>
    <t xml:space="preserve">Capacity planned: changed from 0.0 to 550.0; Parent owners: changed from EPH to EP Corporate Group; </t>
  </si>
  <si>
    <t>EPH was renamed EP Corporate Group, as per new ownership structure. One unit previously missing.</t>
  </si>
  <si>
    <t xml:space="preserve">Plant status: changed from planned to shelved; Capacity planned: changed from 500.0 to 0.0; Capacity shelved: changed from 0.0 to 500.0; </t>
  </si>
  <si>
    <t xml:space="preserve">Plant status: changed from planned to shelved; Capacity planned: changed from 1200.0 to 0.0; Capacity shelved: changed from 0.0 to 1200.0; </t>
  </si>
  <si>
    <t xml:space="preserve">Capacity planned: changed from 800.0 to 870.0; Parent owners: changed from EPH to EP Corporate Group; </t>
  </si>
  <si>
    <t xml:space="preserve">Capacity under construction: changed from 135.0 to 124.0; </t>
  </si>
  <si>
    <t xml:space="preserve">Commissioning first unit: changed from 2024 to 2025; </t>
  </si>
  <si>
    <t xml:space="preserve">Parent owners: changed from Lumcloon Energy to Vitol,Lumcloon Energy; </t>
  </si>
  <si>
    <t xml:space="preserve">Capacity installed: changed from 742.0 to 745.0; </t>
  </si>
  <si>
    <t xml:space="preserve">Plant status: changed from shelved to planned; Capacity planned: changed from 0.0 to 400.0; Capacity shelved: changed from 385.0 to 0.0; </t>
  </si>
  <si>
    <t xml:space="preserve">Capacity installed: changed from 760.0 to 848.0; Commissioning first unit: changed from 2003 to 2006; </t>
  </si>
  <si>
    <t xml:space="preserve">Capacity installed: changed from 1123.0 to 1208.0; </t>
  </si>
  <si>
    <t xml:space="preserve">Capacity shelved: changed from 900.0 to 0.0; Capacity cancelled: changed from 0.0 to 900.0; </t>
  </si>
  <si>
    <t xml:space="preserve">Capacity installed: changed from 30.0 to 25.0; Parent owners: changed from Finnmeccanica to Iren; </t>
  </si>
  <si>
    <t xml:space="preserve">Plant status: changed from planned to construction; Capacity planned: changed from 60.0 to 0.0; Capacity under construction: changed from 0.0 to 60.0; Commissioning first unit: changed from 2022 to 2024; </t>
  </si>
  <si>
    <t xml:space="preserve">Capacity planned: changed from 860.0 to 880.0; Commissioning first unit: changed from 2024 to 2026; </t>
  </si>
  <si>
    <t xml:space="preserve">Capacity installed: changed from 806.0 to 841.0; </t>
  </si>
  <si>
    <t xml:space="preserve">Capacity installed: changed from 400.0 to 380.0; </t>
  </si>
  <si>
    <t xml:space="preserve">Plant status: changed from construction to installed; Capacity installed: changed from 0.0 to 810.0; Capacity under construction: changed from 810.0 to 0.0; </t>
  </si>
  <si>
    <t xml:space="preserve">Capacity installed: changed from 63.0 to 81.5; Commissioning first unit: changed from 2004 to 2005; </t>
  </si>
  <si>
    <t xml:space="preserve">Parent owners: changed from Solvay,Finnmeccanica to Solvay,Finnmeccanica,Marubeni; </t>
  </si>
  <si>
    <t xml:space="preserve">Capacity installed: changed from 1151.0 to 1158.0; City: changed from SERMIDE to Sermide; </t>
  </si>
  <si>
    <t xml:space="preserve">Capacity installed: changed from 769.0 to 770.0; Capacity under construction: changed from 72.0 to 0.0; Parent owners: changed from F2i,Metaenergia to F2i; </t>
  </si>
  <si>
    <t>Separated IT-134 from IT-97</t>
  </si>
  <si>
    <t xml:space="preserve">Capacity installed: changed from 395.0 to 390.0; </t>
  </si>
  <si>
    <t xml:space="preserve">Capacity installed: changed from 855.0 to 1285.0; Capacity under construction: changed from 430.0 to 0.0; Commissioning first unit: changed from 2008 to 2007; </t>
  </si>
  <si>
    <t>The unit tha was previously noted as in construction went live in 2022</t>
  </si>
  <si>
    <t xml:space="preserve">Capacity installed: changed from 810.0 to 146.0; Commissioning first unit: changed from unknown to 2019; </t>
  </si>
  <si>
    <t>Part of the units are already retired</t>
  </si>
  <si>
    <t xml:space="preserve">Parent owners: changed from Mitsubishi,EPH to Mitsubishi,EP Corporate Group; </t>
  </si>
  <si>
    <t xml:space="preserve">Plant status: changed from planned to construction; Capacity planned: changed from 1700.0 to 0.0; Capacity under construction: changed from 0.0 to 1700.0; </t>
  </si>
  <si>
    <t xml:space="preserve">Secondary fuel: changed from nan to extra light fuel oil; </t>
  </si>
  <si>
    <t xml:space="preserve">Capacity installed: changed from 1585.4 to 1612.0; </t>
  </si>
  <si>
    <t xml:space="preserve">Plant name: changed from Campanillas power station to Malaga campanillas power station; </t>
  </si>
  <si>
    <t xml:space="preserve">Capacity installed: changed from 815.6 to 831.0; </t>
  </si>
  <si>
    <t xml:space="preserve">Capacity installed: changed from 1621.4 to 1647.0; </t>
  </si>
  <si>
    <t xml:space="preserve">Capacity installed: changed from 417.0 to 424.0; Parent owners: changed from Repsol to Iberdrola; </t>
  </si>
  <si>
    <t xml:space="preserve">Parent owners: changed from Mubadala Investment Company to Naturgy,Mubadala Investment Company; </t>
  </si>
  <si>
    <t xml:space="preserve">Capacity installed: changed from 396.4 to 403.0; </t>
  </si>
  <si>
    <t xml:space="preserve">Capacity installed: changed from 834.1 to 843.1; </t>
  </si>
  <si>
    <t xml:space="preserve">Capacity installed: changed from 758.7 to 764.7; </t>
  </si>
  <si>
    <t xml:space="preserve">Parent owners: changed from SABIC to Iberdrola; </t>
  </si>
  <si>
    <t xml:space="preserve">Plant name: changed from Fuenlabrada Mill power station to Peninsular de Cogeneracion 1 power station; Capacity installed: changed from 43.0 to 39.0; </t>
  </si>
  <si>
    <t xml:space="preserve">Commissioning first unit: changed from 2003 to 2002; </t>
  </si>
  <si>
    <t xml:space="preserve">Commissioning first unit: changed from 2000 to 2001; </t>
  </si>
  <si>
    <t xml:space="preserve">Plant name: changed from Neumaticos Michelin Vitoria power station to Michelin Vitoria power station; Commissioning first unit: changed from 2000 to 2001; </t>
  </si>
  <si>
    <t xml:space="preserve">Plant name: changed from Peninsular de Cogeneracion Mill power station to Peninsular de Cogeneracion 2 power station; </t>
  </si>
  <si>
    <t xml:space="preserve">Capacity installed: changed from 379.0 to 386.0; </t>
  </si>
  <si>
    <t xml:space="preserve">Capacity installed: changed from 198.0 to 158.0; Capacity planned: changed from 30.0 to 0.0; Commissioning first unit: changed from 2000 to 1999; </t>
  </si>
  <si>
    <t>The unit in pre-construction will be fuelled with waste, not fossil gas</t>
  </si>
  <si>
    <t xml:space="preserve">Capacity installed: changed from 956.0 to 958.0; </t>
  </si>
  <si>
    <t xml:space="preserve">Capacity planned: changed from 0.0 to 1800.0; Commissioning first unit: changed from 2000 to 2001; City: changed from Hoo St Werburgh to Hoo St. Werburgh; </t>
  </si>
  <si>
    <t xml:space="preserve">Capacity under construction: changed from 0.0 to 50.0; </t>
  </si>
  <si>
    <t xml:space="preserve">Parent owners: changed from Macquarie Group to UK Administration; </t>
  </si>
  <si>
    <t xml:space="preserve">Capacity installed: changed from 285.0 to 286.0; </t>
  </si>
  <si>
    <t xml:space="preserve">Parent owners: changed from EIG to TotalEnergies; </t>
  </si>
  <si>
    <t>The plant was sold to TotalEnergies</t>
  </si>
  <si>
    <t xml:space="preserve">Capacity installed: changed from 420.0 to 460.0; </t>
  </si>
  <si>
    <t xml:space="preserve">Capacity under construction: changed from 95.0 to 0.0; Parent owners: changed from EPH to EP Corporate Group; </t>
  </si>
  <si>
    <t>EPH was renamed EP Corporate Group, as per new ownership structure. The unit that was noted in construction will be fuelled by waste, not fossil gas.</t>
  </si>
  <si>
    <t xml:space="preserve">Commissioning first unit: changed from 1998 to 1997; </t>
  </si>
  <si>
    <t xml:space="preserve">(Planned) retirement last unit: changed from not planned to 2024; </t>
  </si>
  <si>
    <t xml:space="preserve">Capacity planned: changed from 0.0 to 35.0; </t>
  </si>
  <si>
    <t>One unit in project previously missing</t>
  </si>
  <si>
    <t xml:space="preserve">Plant name: changed from King's Lynn-B power station to King's Lynn B power station; Plant status: changed from planned to shelved; Capacity planned: changed from 299.0 to 0.0; Capacity shelved: changed from 0.0 to 1700.0; Parent owners: changed from EPH to EP Corporate Group; </t>
  </si>
  <si>
    <t xml:space="preserve">Plant status: changed from construction to installed; Capacity installed: changed from 0.0 to 20.0; Capacity under construction: changed from 20.0 to 0.0; Commissioning first unit: changed from 2023 to 2024; </t>
  </si>
  <si>
    <t>This database is published under an Open Database License (ODbL) v1.0. For more information please visit https://opendatacommons.org/licenses/odbl/summary/ . The full license can be found here: https://opendatacommons.org/licenses/odbl/1.0/
Please cite as: "Beyond Fossil Fuels: European Gas Plant Database, 25 July 2024"</t>
  </si>
  <si>
    <t>Status: 25 July 2024, 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</si>
</sst>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_-* #,##0_-;\-* #,##0_-;_-* &quot;-&quot;??_-;_-@_-"/>
  </numFmts>
  <fonts count="26" x14ac:knownFonts="1">
    <font>
      <sz val="11"/>
      <color theme="1"/>
      <name val="Aptos Narrow"/>
      <family val="2"/>
      <scheme val="minor"/>
    </font>
    <font>
      <sz val="10"/>
      <color rgb="FF000000"/>
      <name val="Arial"/>
      <family val="2"/>
    </font>
    <font>
      <sz val="11"/>
      <color theme="1"/>
      <name val="Aptos Narrow"/>
      <family val="2"/>
      <scheme val="minor"/>
    </font>
    <font>
      <b/>
      <sz val="11"/>
      <color theme="0"/>
      <name val="Aptos Narrow"/>
      <family val="2"/>
      <scheme val="minor"/>
    </font>
    <font>
      <b/>
      <sz val="11"/>
      <color theme="1"/>
      <name val="Aptos Narrow"/>
      <family val="2"/>
      <scheme val="minor"/>
    </font>
    <font>
      <i/>
      <sz val="11"/>
      <color theme="1"/>
      <name val="Aptos Narrow"/>
      <family val="2"/>
      <scheme val="minor"/>
    </font>
    <font>
      <sz val="8"/>
      <name val="Aptos Narrow"/>
      <family val="2"/>
      <scheme val="minor"/>
    </font>
    <font>
      <b/>
      <sz val="11"/>
      <name val="Aptos Narrow"/>
      <family val="2"/>
      <scheme val="minor"/>
    </font>
    <font>
      <i/>
      <sz val="11"/>
      <name val="Aptos Narrow"/>
      <family val="2"/>
      <scheme val="minor"/>
    </font>
    <font>
      <sz val="10"/>
      <name val="Aptos Narrow"/>
      <family val="2"/>
      <scheme val="minor"/>
    </font>
    <font>
      <sz val="10"/>
      <color rgb="FF000000"/>
      <name val="Aptos Narrow"/>
      <family val="2"/>
      <scheme val="minor"/>
    </font>
    <font>
      <sz val="24"/>
      <name val="Aptos Narrow"/>
      <family val="2"/>
      <scheme val="minor"/>
    </font>
    <font>
      <sz val="16"/>
      <name val="Aptos Narrow"/>
      <family val="2"/>
      <scheme val="minor"/>
    </font>
    <font>
      <sz val="12"/>
      <name val="Aptos Narrow"/>
      <family val="2"/>
      <scheme val="minor"/>
    </font>
    <font>
      <sz val="12"/>
      <color rgb="FF000000"/>
      <name val="Aptos Narrow"/>
      <family val="2"/>
      <scheme val="minor"/>
    </font>
    <font>
      <b/>
      <sz val="14"/>
      <name val="Aptos Narrow"/>
      <family val="2"/>
      <scheme val="minor"/>
    </font>
    <font>
      <sz val="11"/>
      <name val="Aptos Narrow"/>
      <family val="2"/>
      <scheme val="minor"/>
    </font>
    <font>
      <b/>
      <sz val="12"/>
      <name val="Aptos Narrow"/>
      <family val="2"/>
      <scheme val="minor"/>
    </font>
    <font>
      <b/>
      <sz val="11"/>
      <color rgb="FF000000"/>
      <name val="Aptos Narrow"/>
      <family val="2"/>
      <scheme val="minor"/>
    </font>
    <font>
      <sz val="11"/>
      <color rgb="FF000000"/>
      <name val="Aptos Narrow"/>
      <family val="2"/>
      <scheme val="minor"/>
    </font>
    <font>
      <sz val="11"/>
      <color theme="0"/>
      <name val="Aptos Narrow"/>
      <family val="2"/>
      <scheme val="minor"/>
    </font>
    <font>
      <sz val="12"/>
      <color theme="1"/>
      <name val="Aptos Narrow"/>
      <family val="2"/>
      <scheme val="minor"/>
    </font>
    <font>
      <b/>
      <sz val="11"/>
      <color theme="0"/>
      <name val="Calibri"/>
      <family val="2"/>
    </font>
    <font>
      <sz val="11"/>
      <color rgb="FFFF0000"/>
      <name val="Aptos Narrow"/>
      <family val="2"/>
      <scheme val="minor"/>
    </font>
    <font>
      <b/>
      <sz val="11"/>
      <color rgb="FFFF0000"/>
      <name val="Aptos Narrow"/>
      <family val="2"/>
      <scheme val="minor"/>
    </font>
    <font>
      <b/>
      <sz val="14"/>
      <color rgb="FFFF0000"/>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F8F8F8"/>
        <bgColor indexed="64"/>
      </patternFill>
    </fill>
    <fill>
      <patternFill patternType="solid">
        <fgColor theme="0" tint="-4.9989318521683403E-2"/>
        <bgColor indexed="64"/>
      </patternFill>
    </fill>
    <fill>
      <patternFill patternType="solid">
        <fgColor theme="0"/>
        <bgColor rgb="FFFFFFFF"/>
      </patternFill>
    </fill>
    <fill>
      <patternFill patternType="solid">
        <fgColor theme="2"/>
        <bgColor indexed="64"/>
      </patternFill>
    </fill>
    <fill>
      <patternFill patternType="solid">
        <fgColor rgb="FFFFA400"/>
        <bgColor indexed="64"/>
      </patternFill>
    </fill>
    <fill>
      <patternFill patternType="solid">
        <fgColor rgb="FF00A1E3"/>
        <bgColor indexed="64"/>
      </patternFill>
    </fill>
    <fill>
      <patternFill patternType="solid">
        <fgColor theme="0" tint="-0.14999847407452621"/>
        <bgColor indexed="64"/>
      </patternFill>
    </fill>
    <fill>
      <patternFill patternType="solid">
        <fgColor rgb="FFE0197B"/>
        <bgColor indexed="64"/>
      </patternFill>
    </fill>
    <fill>
      <patternFill patternType="solid">
        <fgColor rgb="FF114B63"/>
        <bgColor indexed="64"/>
      </patternFill>
    </fill>
    <fill>
      <patternFill patternType="solid">
        <fgColor rgb="FF1DC444"/>
        <bgColor indexed="64"/>
      </patternFill>
    </fill>
    <fill>
      <patternFill patternType="solid">
        <fgColor rgb="FF918F90"/>
        <bgColor indexed="64"/>
      </patternFill>
    </fill>
    <fill>
      <patternFill patternType="solid">
        <fgColor rgb="FFE6E6E6"/>
        <bgColor indexed="64"/>
      </patternFill>
    </fill>
    <fill>
      <patternFill patternType="solid">
        <fgColor theme="1"/>
        <bgColor indexed="64"/>
      </patternFill>
    </fill>
  </fills>
  <borders count="11">
    <border>
      <left/>
      <right/>
      <top/>
      <bottom/>
      <diagonal/>
    </border>
    <border>
      <left/>
      <right style="thin">
        <color auto="1"/>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102">
    <xf numFmtId="0" fontId="0" fillId="0" borderId="0" xfId="0"/>
    <xf numFmtId="49" fontId="0" fillId="0" borderId="0" xfId="0" applyNumberFormat="1"/>
    <xf numFmtId="0" fontId="0" fillId="0" borderId="0" xfId="0" applyAlignment="1">
      <alignment wrapText="1"/>
    </xf>
    <xf numFmtId="0" fontId="0" fillId="0" borderId="0" xfId="0" applyAlignment="1">
      <alignment horizontal="center" vertical="center" wrapText="1"/>
    </xf>
    <xf numFmtId="0" fontId="3" fillId="7" borderId="9" xfId="0" applyFont="1" applyFill="1" applyBorder="1" applyAlignment="1">
      <alignment horizontal="center" vertical="center" wrapText="1"/>
    </xf>
    <xf numFmtId="0" fontId="3" fillId="7" borderId="0" xfId="0" applyFont="1" applyFill="1" applyAlignment="1">
      <alignment horizontal="center" vertical="center" wrapText="1"/>
    </xf>
    <xf numFmtId="49" fontId="3" fillId="7" borderId="0" xfId="0" applyNumberFormat="1" applyFont="1" applyFill="1" applyAlignment="1">
      <alignment horizontal="center" vertical="center" wrapText="1"/>
    </xf>
    <xf numFmtId="0" fontId="0" fillId="0" borderId="0" xfId="0" applyAlignment="1">
      <alignment horizontal="center" vertical="center"/>
    </xf>
    <xf numFmtId="0" fontId="0" fillId="2" borderId="0" xfId="0" applyFill="1"/>
    <xf numFmtId="0" fontId="0" fillId="2" borderId="7" xfId="0" applyFill="1" applyBorder="1" applyAlignment="1">
      <alignment horizontal="center" vertical="center"/>
    </xf>
    <xf numFmtId="0" fontId="0" fillId="2" borderId="0" xfId="0" applyFill="1" applyAlignment="1">
      <alignment horizontal="center" vertical="center"/>
    </xf>
    <xf numFmtId="0" fontId="0" fillId="6" borderId="4"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5" fillId="6" borderId="4" xfId="0" applyFont="1" applyFill="1" applyBorder="1" applyAlignment="1">
      <alignment horizontal="center" vertical="center"/>
    </xf>
    <xf numFmtId="164" fontId="0" fillId="0" borderId="0" xfId="2" applyNumberFormat="1" applyFont="1" applyBorder="1" applyAlignment="1">
      <alignment horizontal="left" wrapText="1"/>
    </xf>
    <xf numFmtId="0" fontId="0" fillId="0" borderId="0" xfId="0" applyAlignment="1">
      <alignment horizontal="left" wrapText="1"/>
    </xf>
    <xf numFmtId="164" fontId="0" fillId="2" borderId="0" xfId="2" applyNumberFormat="1" applyFont="1" applyFill="1" applyBorder="1" applyAlignment="1">
      <alignment wrapText="1"/>
    </xf>
    <xf numFmtId="0" fontId="0" fillId="2" borderId="0" xfId="0" applyFill="1" applyAlignment="1">
      <alignment wrapText="1"/>
    </xf>
    <xf numFmtId="0" fontId="2" fillId="6" borderId="7" xfId="0" applyFont="1" applyFill="1" applyBorder="1" applyAlignment="1">
      <alignment horizontal="center" vertical="center"/>
    </xf>
    <xf numFmtId="0" fontId="5" fillId="6" borderId="7" xfId="0" applyFont="1" applyFill="1" applyBorder="1" applyAlignment="1">
      <alignment horizontal="center" vertical="center"/>
    </xf>
    <xf numFmtId="0" fontId="0" fillId="2" borderId="0" xfId="0" applyFill="1" applyAlignment="1">
      <alignment horizontal="left" wrapText="1"/>
    </xf>
    <xf numFmtId="164" fontId="0" fillId="2" borderId="1" xfId="2" applyNumberFormat="1" applyFont="1" applyFill="1" applyBorder="1" applyAlignment="1">
      <alignment wrapText="1"/>
    </xf>
    <xf numFmtId="0" fontId="2" fillId="6" borderId="0" xfId="0" applyFont="1" applyFill="1" applyAlignment="1">
      <alignment horizontal="center" vertical="center"/>
    </xf>
    <xf numFmtId="0" fontId="5" fillId="6" borderId="0" xfId="0" applyFont="1" applyFill="1" applyAlignment="1">
      <alignment horizontal="center" vertical="center"/>
    </xf>
    <xf numFmtId="1" fontId="0" fillId="2" borderId="4" xfId="2" applyNumberFormat="1" applyFont="1" applyFill="1" applyBorder="1" applyAlignment="1">
      <alignment wrapText="1"/>
    </xf>
    <xf numFmtId="1" fontId="0" fillId="2" borderId="5" xfId="2" applyNumberFormat="1" applyFont="1" applyFill="1" applyBorder="1" applyAlignment="1">
      <alignment wrapText="1"/>
    </xf>
    <xf numFmtId="1" fontId="0" fillId="2" borderId="0" xfId="2" applyNumberFormat="1" applyFont="1" applyFill="1" applyBorder="1" applyAlignment="1">
      <alignment wrapText="1"/>
    </xf>
    <xf numFmtId="1" fontId="0" fillId="2" borderId="1" xfId="2" applyNumberFormat="1" applyFont="1" applyFill="1" applyBorder="1" applyAlignment="1">
      <alignment wrapText="1"/>
    </xf>
    <xf numFmtId="0" fontId="3" fillId="10" borderId="9" xfId="0" applyFont="1" applyFill="1" applyBorder="1" applyAlignment="1">
      <alignment horizontal="center" vertical="center" wrapText="1"/>
    </xf>
    <xf numFmtId="0" fontId="9" fillId="2" borderId="0" xfId="1" applyFont="1" applyFill="1"/>
    <xf numFmtId="0" fontId="10" fillId="2" borderId="0" xfId="1" applyFont="1" applyFill="1"/>
    <xf numFmtId="0" fontId="11" fillId="2" borderId="0" xfId="1" applyFont="1" applyFill="1"/>
    <xf numFmtId="0" fontId="13" fillId="2" borderId="0" xfId="1" applyFont="1" applyFill="1"/>
    <xf numFmtId="0" fontId="13" fillId="2" borderId="0" xfId="1" applyFont="1" applyFill="1" applyAlignment="1">
      <alignment vertical="center"/>
    </xf>
    <xf numFmtId="0" fontId="14" fillId="2" borderId="0" xfId="1" applyFont="1" applyFill="1"/>
    <xf numFmtId="0" fontId="13" fillId="2" borderId="0" xfId="1" applyFont="1" applyFill="1" applyAlignment="1">
      <alignment horizontal="centerContinuous" vertical="center"/>
    </xf>
    <xf numFmtId="0" fontId="13" fillId="2" borderId="0" xfId="1" applyFont="1" applyFill="1" applyAlignment="1">
      <alignment horizontal="left" vertical="center"/>
    </xf>
    <xf numFmtId="0" fontId="15" fillId="2" borderId="0" xfId="1" applyFont="1" applyFill="1" applyAlignment="1">
      <alignment horizontal="left" vertical="center"/>
    </xf>
    <xf numFmtId="0" fontId="16" fillId="2" borderId="0" xfId="1" applyFont="1" applyFill="1" applyAlignment="1">
      <alignment horizontal="centerContinuous" vertical="center"/>
    </xf>
    <xf numFmtId="0" fontId="15" fillId="2" borderId="0" xfId="1" applyFont="1" applyFill="1" applyAlignment="1">
      <alignment vertical="center"/>
    </xf>
    <xf numFmtId="0" fontId="17" fillId="2" borderId="0" xfId="1" applyFont="1" applyFill="1" applyAlignment="1">
      <alignment vertical="center"/>
    </xf>
    <xf numFmtId="0" fontId="7" fillId="2" borderId="0" xfId="1" applyFont="1" applyFill="1" applyAlignment="1">
      <alignment vertical="top" wrapText="1"/>
    </xf>
    <xf numFmtId="0" fontId="16" fillId="2" borderId="0" xfId="1" applyFont="1" applyFill="1" applyAlignment="1">
      <alignment wrapText="1"/>
    </xf>
    <xf numFmtId="0" fontId="18" fillId="2" borderId="0" xfId="1" applyFont="1" applyFill="1" applyAlignment="1">
      <alignment wrapText="1"/>
    </xf>
    <xf numFmtId="0" fontId="17" fillId="2" borderId="0" xfId="1" applyFont="1" applyFill="1"/>
    <xf numFmtId="0" fontId="19" fillId="2" borderId="0" xfId="1" applyFont="1" applyFill="1" applyAlignment="1">
      <alignment vertical="top" wrapText="1"/>
    </xf>
    <xf numFmtId="0" fontId="16" fillId="5" borderId="0" xfId="1" applyFont="1" applyFill="1" applyAlignment="1">
      <alignment horizontal="left" vertical="top" wrapText="1"/>
    </xf>
    <xf numFmtId="0" fontId="14" fillId="2" borderId="0" xfId="1" applyFont="1" applyFill="1" applyAlignment="1">
      <alignment vertical="top"/>
    </xf>
    <xf numFmtId="0" fontId="7" fillId="2" borderId="0" xfId="1" applyFont="1" applyFill="1"/>
    <xf numFmtId="0" fontId="7" fillId="2" borderId="0" xfId="1" applyFont="1" applyFill="1" applyAlignment="1">
      <alignment vertical="center"/>
    </xf>
    <xf numFmtId="0" fontId="16" fillId="2" borderId="0" xfId="1" applyFont="1" applyFill="1" applyAlignment="1">
      <alignment horizontal="left"/>
    </xf>
    <xf numFmtId="0" fontId="9" fillId="2" borderId="0" xfId="1" applyFont="1" applyFill="1" applyAlignment="1">
      <alignment vertical="center"/>
    </xf>
    <xf numFmtId="0" fontId="16" fillId="2" borderId="0" xfId="1" applyFont="1" applyFill="1" applyAlignment="1">
      <alignment vertical="top"/>
    </xf>
    <xf numFmtId="0" fontId="13" fillId="2" borderId="0" xfId="1" applyFont="1" applyFill="1" applyAlignment="1">
      <alignment horizontal="centerContinuous"/>
    </xf>
    <xf numFmtId="0" fontId="10" fillId="2" borderId="0" xfId="1" applyFont="1" applyFill="1" applyAlignment="1">
      <alignment vertical="center"/>
    </xf>
    <xf numFmtId="0" fontId="16" fillId="2" borderId="0" xfId="1" applyFont="1" applyFill="1" applyAlignment="1">
      <alignment vertical="top" wrapText="1"/>
    </xf>
    <xf numFmtId="0" fontId="13" fillId="2" borderId="0" xfId="1" applyFont="1" applyFill="1" applyAlignment="1">
      <alignment wrapText="1"/>
    </xf>
    <xf numFmtId="0" fontId="19" fillId="2" borderId="0" xfId="1" applyFont="1" applyFill="1" applyAlignment="1">
      <alignment vertical="top"/>
    </xf>
    <xf numFmtId="0" fontId="3" fillId="11" borderId="0" xfId="0" applyFont="1" applyFill="1" applyAlignment="1">
      <alignment horizontal="center" vertical="center"/>
    </xf>
    <xf numFmtId="0" fontId="3" fillId="11" borderId="0" xfId="0" applyFont="1" applyFill="1" applyAlignment="1">
      <alignment horizontal="center" vertical="center" wrapText="1"/>
    </xf>
    <xf numFmtId="0" fontId="16" fillId="2" borderId="0" xfId="1" applyFont="1" applyFill="1" applyAlignment="1">
      <alignment horizontal="left" vertical="top" wrapText="1"/>
    </xf>
    <xf numFmtId="0" fontId="16" fillId="2" borderId="0" xfId="1" applyFont="1" applyFill="1" applyAlignment="1">
      <alignment horizontal="left" wrapText="1"/>
    </xf>
    <xf numFmtId="0" fontId="20" fillId="7" borderId="2" xfId="0" applyFont="1" applyFill="1" applyBorder="1" applyAlignment="1">
      <alignment horizontal="center" vertical="center" wrapText="1"/>
    </xf>
    <xf numFmtId="0" fontId="20" fillId="10" borderId="0" xfId="0" applyFont="1" applyFill="1" applyAlignment="1">
      <alignment horizontal="center" vertical="center" wrapText="1"/>
    </xf>
    <xf numFmtId="0" fontId="20" fillId="8" borderId="0" xfId="0" applyFont="1" applyFill="1" applyAlignment="1">
      <alignment horizontal="center" vertical="center" wrapText="1"/>
    </xf>
    <xf numFmtId="0" fontId="20" fillId="13" borderId="0" xfId="0" applyFont="1" applyFill="1" applyAlignment="1">
      <alignment horizontal="center" vertical="center" wrapText="1"/>
    </xf>
    <xf numFmtId="0" fontId="20" fillId="11" borderId="0" xfId="0" applyFont="1" applyFill="1" applyAlignment="1">
      <alignment horizontal="center" vertical="center" wrapText="1"/>
    </xf>
    <xf numFmtId="0" fontId="20" fillId="12" borderId="1" xfId="0" applyFont="1" applyFill="1" applyBorder="1" applyAlignment="1">
      <alignment horizontal="center" vertical="center" wrapText="1"/>
    </xf>
    <xf numFmtId="0" fontId="22" fillId="15" borderId="10" xfId="0" applyFont="1" applyFill="1" applyBorder="1" applyAlignment="1">
      <alignment horizontal="center" vertical="center" wrapText="1"/>
    </xf>
    <xf numFmtId="0" fontId="0" fillId="2" borderId="0" xfId="0" applyFill="1" applyAlignment="1">
      <alignment vertical="center"/>
    </xf>
    <xf numFmtId="0" fontId="21" fillId="2" borderId="0" xfId="0" applyFont="1" applyFill="1" applyAlignment="1">
      <alignment vertical="center"/>
    </xf>
    <xf numFmtId="0" fontId="0" fillId="0" borderId="0" xfId="0" applyAlignment="1">
      <alignment vertical="center"/>
    </xf>
    <xf numFmtId="0" fontId="20" fillId="15" borderId="10" xfId="0" applyFont="1" applyFill="1" applyBorder="1" applyAlignment="1">
      <alignment horizontal="center" vertical="center"/>
    </xf>
    <xf numFmtId="0" fontId="0" fillId="2" borderId="10" xfId="0" applyFill="1" applyBorder="1" applyAlignment="1">
      <alignment horizontal="center" vertical="center"/>
    </xf>
    <xf numFmtId="14" fontId="0" fillId="2" borderId="10" xfId="0" applyNumberFormat="1" applyFill="1" applyBorder="1" applyAlignment="1">
      <alignment horizontal="center" vertical="center"/>
    </xf>
    <xf numFmtId="0" fontId="0" fillId="2" borderId="10" xfId="0" applyFill="1" applyBorder="1" applyAlignment="1">
      <alignment vertical="center"/>
    </xf>
    <xf numFmtId="0" fontId="0" fillId="2" borderId="10" xfId="0" applyFill="1" applyBorder="1" applyAlignment="1">
      <alignment vertical="center" wrapText="1"/>
    </xf>
    <xf numFmtId="0" fontId="21" fillId="0" borderId="0" xfId="0" applyFont="1" applyAlignment="1">
      <alignment vertical="center"/>
    </xf>
    <xf numFmtId="0" fontId="23" fillId="0" borderId="0" xfId="0" applyFont="1"/>
    <xf numFmtId="164" fontId="0" fillId="0" borderId="10" xfId="2" applyNumberFormat="1" applyFont="1" applyBorder="1"/>
    <xf numFmtId="164" fontId="0" fillId="6" borderId="10" xfId="2" applyNumberFormat="1" applyFont="1" applyFill="1" applyBorder="1"/>
    <xf numFmtId="0" fontId="4" fillId="0" borderId="10" xfId="0" applyFont="1" applyBorder="1"/>
    <xf numFmtId="1" fontId="0" fillId="0" borderId="10" xfId="2" applyNumberFormat="1" applyFont="1" applyBorder="1"/>
    <xf numFmtId="0" fontId="25" fillId="0" borderId="0" xfId="0" applyFont="1"/>
    <xf numFmtId="0" fontId="11" fillId="2" borderId="0" xfId="1" applyFont="1" applyFill="1" applyAlignment="1">
      <alignment horizontal="center"/>
    </xf>
    <xf numFmtId="0" fontId="12" fillId="2" borderId="0" xfId="1" applyFont="1" applyFill="1" applyAlignment="1">
      <alignment horizontal="center"/>
    </xf>
    <xf numFmtId="0" fontId="13" fillId="2" borderId="0" xfId="1" applyFont="1" applyFill="1" applyAlignment="1">
      <alignment horizontal="center" vertical="center"/>
    </xf>
    <xf numFmtId="0" fontId="16" fillId="2" borderId="0" xfId="1" applyFont="1" applyFill="1" applyAlignment="1">
      <alignment horizontal="left" vertical="top" wrapText="1"/>
    </xf>
    <xf numFmtId="0" fontId="16" fillId="2" borderId="0" xfId="1" applyFont="1" applyFill="1" applyAlignment="1">
      <alignment horizontal="left" vertical="top"/>
    </xf>
    <xf numFmtId="0" fontId="16" fillId="2" borderId="0" xfId="1" applyFont="1" applyFill="1" applyAlignment="1">
      <alignment horizontal="left" wrapText="1"/>
    </xf>
    <xf numFmtId="0" fontId="7" fillId="3" borderId="0" xfId="1" applyFont="1" applyFill="1" applyAlignment="1">
      <alignment horizontal="left" vertical="center" wrapText="1"/>
    </xf>
    <xf numFmtId="0" fontId="7" fillId="4" borderId="0" xfId="1" applyFont="1" applyFill="1" applyAlignment="1">
      <alignment horizontal="left" vertical="center" wrapText="1"/>
    </xf>
    <xf numFmtId="0" fontId="4" fillId="14" borderId="6"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8" fillId="9" borderId="6" xfId="0" applyFont="1" applyFill="1" applyBorder="1" applyAlignment="1">
      <alignment horizontal="center" wrapText="1"/>
    </xf>
    <xf numFmtId="0" fontId="8" fillId="9" borderId="7" xfId="0" applyFont="1" applyFill="1" applyBorder="1" applyAlignment="1">
      <alignment horizontal="center" wrapText="1"/>
    </xf>
    <xf numFmtId="0" fontId="8" fillId="9" borderId="8" xfId="0" applyFont="1" applyFill="1" applyBorder="1" applyAlignment="1">
      <alignment horizontal="center" wrapText="1"/>
    </xf>
    <xf numFmtId="0" fontId="4" fillId="0" borderId="10" xfId="0" applyFont="1" applyBorder="1" applyAlignment="1">
      <alignment horizontal="center" vertical="center"/>
    </xf>
    <xf numFmtId="0" fontId="4" fillId="0" borderId="10" xfId="0" applyFont="1" applyBorder="1" applyAlignment="1">
      <alignment horizontal="center"/>
    </xf>
    <xf numFmtId="0" fontId="24" fillId="0" borderId="10" xfId="0" applyFont="1" applyBorder="1" applyAlignment="1">
      <alignment horizontal="center"/>
    </xf>
  </cellXfs>
  <cellStyles count="3">
    <cellStyle name="Comma" xfId="2" builtinId="3"/>
    <cellStyle name="Normal" xfId="0" builtinId="0"/>
    <cellStyle name="Normal 2" xfId="1" xr:uid="{062C67EA-204E-488E-AC17-89A7DD2524AB}"/>
  </cellStyles>
  <dxfs count="26">
    <dxf>
      <fill>
        <patternFill>
          <bgColor theme="6" tint="0.79998168889431442"/>
        </patternFill>
      </fill>
    </dxf>
    <dxf>
      <font>
        <color rgb="FF9C0006"/>
      </font>
      <fill>
        <patternFill>
          <bgColor rgb="FFFFC7CE"/>
        </patternFill>
      </fill>
    </dxf>
    <dxf>
      <font>
        <color rgb="FF9C0006"/>
      </font>
      <fill>
        <patternFill>
          <bgColor rgb="FFFFC7CE"/>
        </patternFill>
      </fill>
    </dxf>
    <dxf>
      <numFmt numFmtId="30" formatCode="@"/>
    </dxf>
    <dxf>
      <numFmt numFmtId="30" formatCode="@"/>
    </dxf>
    <dxf>
      <font>
        <b/>
        <i val="0"/>
        <strike val="0"/>
        <condense val="0"/>
        <extend val="0"/>
        <outline val="0"/>
        <shadow val="0"/>
        <u val="none"/>
        <vertAlign val="baseline"/>
        <sz val="11"/>
        <color theme="0"/>
        <name val="Aptos Narrow"/>
        <family val="2"/>
        <scheme val="minor"/>
      </font>
      <fill>
        <patternFill patternType="solid">
          <fgColor indexed="64"/>
          <bgColor rgb="FFFFA400"/>
        </patternFill>
      </fill>
      <alignment horizontal="center" vertical="center" textRotation="0" wrapText="1" indent="0" justifyLastLine="0" shrinkToFit="0" readingOrder="0"/>
    </dxf>
    <dxf>
      <fill>
        <patternFill patternType="solid">
          <fgColor indexed="64"/>
          <bgColor rgb="FFE0197B"/>
        </patternFill>
      </fill>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textRotation="0" wrapText="1" indent="0" justifyLastLine="0" shrinkToFit="0" readingOrder="0"/>
    </dxf>
    <dxf>
      <font>
        <b val="0"/>
        <i val="0"/>
        <strike val="0"/>
        <condense val="0"/>
        <extend val="0"/>
        <outline val="0"/>
        <shadow val="0"/>
        <u val="none"/>
        <vertAlign val="baseline"/>
        <sz val="11"/>
        <color theme="1"/>
        <name val="Aptos Narrow"/>
        <family val="2"/>
        <scheme val="minor"/>
      </font>
      <fill>
        <patternFill patternType="solid">
          <fgColor indexed="64"/>
          <bgColor theme="0"/>
        </patternFill>
      </fill>
    </dxf>
    <dxf>
      <font>
        <b val="0"/>
        <i val="0"/>
        <strike val="0"/>
        <condense val="0"/>
        <extend val="0"/>
        <outline val="0"/>
        <shadow val="0"/>
        <u val="none"/>
        <vertAlign val="baseline"/>
        <sz val="11"/>
        <color theme="1"/>
        <name val="Aptos Narrow"/>
        <family val="2"/>
        <scheme val="minor"/>
      </font>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0"/>
        <name val="Aptos Narrow"/>
        <family val="2"/>
        <scheme val="minor"/>
      </font>
      <fill>
        <patternFill patternType="solid">
          <fgColor indexed="64"/>
          <bgColor rgb="FF114B63"/>
        </patternFill>
      </fill>
      <alignment horizontal="center" vertical="center" textRotation="0" wrapText="0" indent="0" justifyLastLine="0" shrinkToFit="0" readingOrder="0"/>
    </dxf>
    <dxf>
      <fill>
        <patternFill>
          <bgColor theme="0" tint="-4.9989318521683403E-2"/>
        </patternFill>
      </fill>
    </dxf>
    <dxf>
      <fill>
        <patternFill patternType="none">
          <bgColor auto="1"/>
        </patternFill>
      </fill>
    </dxf>
  </dxfs>
  <tableStyles count="1" defaultTableStyle="TableStyleMedium2" defaultPivotStyle="PivotStyleLight16">
    <tableStyle name="Table Style 1" pivot="0" count="2" xr9:uid="{A93E0EDB-2F1B-4B2D-AC0C-F0280361B73F}">
      <tableStyleElement type="wholeTable" dxfId="25"/>
      <tableStyleElement type="firstRowStripe" dxfId="24"/>
    </tableStyle>
  </tableStyles>
  <colors>
    <mruColors>
      <color rgb="FFE6E6E6"/>
      <color rgb="FFFFA400"/>
      <color rgb="FFE0197B"/>
      <color rgb="FF114B63"/>
      <color rgb="FF00A1E3"/>
      <color rgb="FF918F90"/>
      <color rgb="FF1DC444"/>
      <color rgb="FF9795FA"/>
      <color rgb="FF008CC4"/>
      <color rgb="FF47C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0BA661-5FDF-4F9E-808A-3DCCF2A611B6}" name="Table1" displayName="Table1" ref="A1:G40" totalsRowShown="0" headerRowDxfId="23" dataDxfId="22" tableBorderDxfId="21">
  <autoFilter ref="A1:G40" xr:uid="{1C0BA661-5FDF-4F9E-808A-3DCCF2A611B6}"/>
  <tableColumns count="7">
    <tableColumn id="2" xr3:uid="{5E52D424-2E7D-424A-A151-5A5FCD98BD08}" name="Country" dataDxfId="20" totalsRowDxfId="19"/>
    <tableColumn id="3" xr3:uid="{7C6A7655-A841-48BF-BDEE-7A0E3C1968BF}" name="Capacity _x000a_installed" dataDxfId="18" totalsRowDxfId="17"/>
    <tableColumn id="4" xr3:uid="{79D4D119-1F33-4462-BBBF-9E1120671B8E}" name="Capacity _x000a_planned" dataDxfId="16" totalsRowDxfId="15"/>
    <tableColumn id="5" xr3:uid="{08E9972C-7CE0-4BB4-B580-CBD819D7D63B}" name="Capacity under construction" dataDxfId="14" totalsRowDxfId="13"/>
    <tableColumn id="6" xr3:uid="{8C868F21-DC6C-4820-B11A-60DAC275FBA0}" name="Capacity _x000a_shelved" dataDxfId="12" totalsRowDxfId="11"/>
    <tableColumn id="7" xr3:uid="{EF2590B1-8237-4887-A025-D5AF90D1FAA8}" name="Capacity cancelled" dataDxfId="10" totalsRowDxfId="9"/>
    <tableColumn id="1" xr3:uid="{84937FAD-1E84-457E-A41A-E4C0F49455D0}" name="Capacity _x000a_retired" dataDxfId="8" totalsRowDxfId="7"/>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9E69AB-992B-45AD-B56F-CCDE2EF6DFCB}" name="Table2" displayName="Table2" ref="A1:R966" totalsRowShown="0" headerRowDxfId="6">
  <autoFilter ref="A1:R966" xr:uid="{C69E69AB-992B-45AD-B56F-CCDE2EF6DFCB}"/>
  <tableColumns count="18">
    <tableColumn id="1" xr3:uid="{0516F17A-053F-43EC-AEF7-5C28A6B6B137}" name="Country"/>
    <tableColumn id="2" xr3:uid="{A4C1926C-3E25-478C-8534-96E86AED0BA9}" name="BFF plant ID"/>
    <tableColumn id="3" xr3:uid="{ADD53BFF-E333-40B0-9372-E2F8AA1097ED}" name="Plant name"/>
    <tableColumn id="4" xr3:uid="{C58D7078-4B94-434F-B0EA-DD4D66C9A2FB}" name="Main fuel"/>
    <tableColumn id="5" xr3:uid="{1E80E246-CEE6-45CA-B8CE-5C8EF7CA611C}" name="Secondary fuel"/>
    <tableColumn id="6" xr3:uid="{4036DACF-FD23-48F1-A4CC-B564BDF98516}" name="Plant status"/>
    <tableColumn id="7" xr3:uid="{D1EECB55-8994-426B-B29E-C9DE145C4581}" name="Capacity installed"/>
    <tableColumn id="8" xr3:uid="{68404F4A-6C8D-46FD-BC22-F88A19E00AB9}" name="Capacity planned"/>
    <tableColumn id="9" xr3:uid="{6A2FAF9C-14F1-478C-B7BF-AD7C40EAB73A}" name="Capacity under construction"/>
    <tableColumn id="10" xr3:uid="{15FD5C11-9A6B-4E8E-8B5C-94147DE6715B}" name="Capacity shelved"/>
    <tableColumn id="11" xr3:uid="{344D5276-A8CC-444F-B13B-92DB9FEB501C}" name="Capacity cancelled"/>
    <tableColumn id="12" xr3:uid="{7B00CAC6-3932-46F3-BEF2-3DF0F92E8B52}" name="Capacity retired"/>
    <tableColumn id="13" xr3:uid="{7CBFC0D5-4893-4B0E-AB23-5543F70B2E65}" name="Commissioning first unit"/>
    <tableColumn id="14" xr3:uid="{CA45D686-594F-4AD0-A8D2-26D54A96D4B6}" name="(Planned) retirement last unit"/>
    <tableColumn id="15" xr3:uid="{571263B8-DB8D-439F-8BB3-280AFF305908}" name="City"/>
    <tableColumn id="16" xr3:uid="{FFB7F4BC-3E35-405D-A473-A2F9D89D3643}" name="Latitude"/>
    <tableColumn id="17" xr3:uid="{4C7DBA94-ED6A-4A10-9F52-DCB4A835E418}" name="Longitude"/>
    <tableColumn id="18" xr3:uid="{4AB5746F-C6F9-4011-B928-D1445C55CE5B}" name="Parent owners"/>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B2B07D5-F3A5-4F24-B60E-022EE4A0B880}" name="Table3" displayName="Table3" ref="A1:T1858" totalsRowShown="0" headerRowDxfId="5">
  <autoFilter ref="A1:T1858" xr:uid="{4B2B07D5-F3A5-4F24-B60E-022EE4A0B880}"/>
  <tableColumns count="20">
    <tableColumn id="1" xr3:uid="{FB756A40-B3CC-4D37-833B-E73D4DA60850}" name="Country"/>
    <tableColumn id="2" xr3:uid="{4DEEA061-9CC1-4881-B11C-8492E675316E}" name="BFF unit ID"/>
    <tableColumn id="3" xr3:uid="{69201D4B-B269-41C7-91C1-B9BE204D4C3C}" name="BFF plant ID"/>
    <tableColumn id="4" xr3:uid="{0B9BC5A9-EC38-4BEE-A5FF-78F62CF0CFB4}" name="Plant name" dataDxfId="4"/>
    <tableColumn id="5" xr3:uid="{4B600787-0732-42B7-8CC9-41D0DD03D2BF}" name="Unit name" dataDxfId="3"/>
    <tableColumn id="6" xr3:uid="{DBC3695F-CC5B-4DBA-AA14-37052B9888F0}" name="Main fuel"/>
    <tableColumn id="7" xr3:uid="{ECD8A0F0-CAA7-4A1B-BC3E-3E44FC03EF88}" name="Secondary Fuel"/>
    <tableColumn id="8" xr3:uid="{8087A6B5-CC8F-447E-AA6E-1BB453AA7757}" name="Status"/>
    <tableColumn id="9" xr3:uid="{60981C9C-6560-4BC7-80F0-DADC2CBF4F49}" name="Retirement announced?"/>
    <tableColumn id="10" xr3:uid="{A7D07627-0A91-476A-BF29-94FEBA887E1F}" name="Capacity (MW electric)"/>
    <tableColumn id="11" xr3:uid="{ED4BD2B7-F517-4D90-8B50-E91F9C1B61F2}" name="Commissionning year"/>
    <tableColumn id="12" xr3:uid="{422FBC8E-39AB-4806-84A5-68754351A1C6}" name="(Planned) retirement"/>
    <tableColumn id="13" xr3:uid="{3230FBB4-9B09-4CFF-A0BD-E152F29EE4FC}" name="Technology"/>
    <tableColumn id="14" xr3:uid="{A141931E-3DE5-44C6-A6EC-9DA637EDE93A}" name="Unit type"/>
    <tableColumn id="15" xr3:uid="{2CBABBEE-304A-4B40-B437-AC25CC3B2D57}" name="Coal-to-Gas?"/>
    <tableColumn id="16" xr3:uid="{F3E5C7AE-54ED-4862-82AC-59A48A64C36A}" name="City"/>
    <tableColumn id="17" xr3:uid="{A5B8599D-8B48-4149-9B98-4C9326712B51}" name="Latitude"/>
    <tableColumn id="18" xr3:uid="{01E109F3-0FF4-44F7-B111-C6ACF9EB03E9}" name="Longitude"/>
    <tableColumn id="19" xr3:uid="{6B787E62-60C6-428F-BB5A-AA948E7968DA}" name="Within industrial facility?"/>
    <tableColumn id="20" xr3:uid="{B0A8D8E5-283D-41AC-A7A1-8B1EE29509BC}" name="Parent owner"/>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CA442-E23C-4A78-BB2D-755252660CF6}">
  <sheetPr>
    <tabColor theme="1"/>
  </sheetPr>
  <dimension ref="A1:XFC83"/>
  <sheetViews>
    <sheetView showGridLines="0" tabSelected="1" zoomScaleNormal="100" workbookViewId="0">
      <selection activeCell="B2" sqref="B2:C2"/>
    </sheetView>
  </sheetViews>
  <sheetFormatPr defaultColWidth="0" defaultRowHeight="0" customHeight="1" zeroHeight="1" x14ac:dyDescent="0.3"/>
  <cols>
    <col min="1" max="1" width="3.453125" style="31" customWidth="1"/>
    <col min="2" max="2" width="22.1796875" style="31" customWidth="1"/>
    <col min="3" max="3" width="82.1796875" style="31" customWidth="1"/>
    <col min="4" max="4" width="3.54296875" style="31" customWidth="1"/>
    <col min="5" max="5" width="17.453125" style="31" hidden="1" customWidth="1"/>
    <col min="6" max="7" width="21.1796875" style="31" hidden="1" customWidth="1"/>
    <col min="8" max="16383" width="17.453125" style="31" hidden="1"/>
    <col min="16384" max="16384" width="1.453125" style="31" hidden="1" customWidth="1"/>
  </cols>
  <sheetData>
    <row r="1" spans="1:6" ht="15" customHeight="1" x14ac:dyDescent="0.3">
      <c r="A1" s="30"/>
      <c r="B1" s="30"/>
      <c r="C1" s="30"/>
      <c r="D1" s="30"/>
      <c r="E1" s="30"/>
      <c r="F1" s="30"/>
    </row>
    <row r="2" spans="1:6" ht="30" customHeight="1" x14ac:dyDescent="0.7">
      <c r="A2" s="30"/>
      <c r="B2" s="85" t="s">
        <v>0</v>
      </c>
      <c r="C2" s="85"/>
      <c r="D2" s="32"/>
      <c r="E2" s="32"/>
      <c r="F2" s="32"/>
    </row>
    <row r="3" spans="1:6" ht="30" customHeight="1" x14ac:dyDescent="0.7">
      <c r="A3" s="30"/>
      <c r="B3" s="86" t="s">
        <v>6373</v>
      </c>
      <c r="C3" s="86"/>
      <c r="D3" s="32"/>
      <c r="E3" s="32"/>
      <c r="F3" s="32"/>
    </row>
    <row r="4" spans="1:6" s="35" customFormat="1" ht="22.5" customHeight="1" x14ac:dyDescent="0.4">
      <c r="A4" s="33"/>
      <c r="B4" s="87" t="s">
        <v>1</v>
      </c>
      <c r="C4" s="87"/>
      <c r="D4" s="34"/>
      <c r="E4" s="34"/>
      <c r="F4" s="34"/>
    </row>
    <row r="5" spans="1:6" ht="15" customHeight="1" x14ac:dyDescent="0.3">
      <c r="A5" s="30"/>
      <c r="B5" s="36"/>
      <c r="C5" s="36"/>
      <c r="D5" s="37"/>
      <c r="E5" s="36"/>
      <c r="F5" s="36"/>
    </row>
    <row r="6" spans="1:6" ht="93.75" customHeight="1" x14ac:dyDescent="0.3">
      <c r="A6" s="30"/>
      <c r="B6" s="91" t="s">
        <v>6372</v>
      </c>
      <c r="C6" s="91"/>
      <c r="D6" s="37"/>
      <c r="E6" s="36"/>
      <c r="F6" s="36"/>
    </row>
    <row r="7" spans="1:6" ht="15" customHeight="1" x14ac:dyDescent="0.3">
      <c r="A7" s="30"/>
      <c r="B7" s="36"/>
      <c r="D7" s="37"/>
      <c r="E7" s="36"/>
      <c r="F7" s="36"/>
    </row>
    <row r="8" spans="1:6" ht="77.150000000000006" customHeight="1" x14ac:dyDescent="0.3">
      <c r="A8" s="30"/>
      <c r="B8" s="92" t="s">
        <v>2</v>
      </c>
      <c r="C8" s="92"/>
      <c r="D8" s="37"/>
      <c r="E8" s="36"/>
      <c r="F8" s="36"/>
    </row>
    <row r="9" spans="1:6" ht="15" customHeight="1" x14ac:dyDescent="0.3">
      <c r="A9" s="30"/>
      <c r="B9" s="36"/>
      <c r="D9" s="37"/>
      <c r="E9" s="36"/>
      <c r="F9" s="36"/>
    </row>
    <row r="10" spans="1:6" ht="15" customHeight="1" x14ac:dyDescent="0.3">
      <c r="A10" s="30"/>
      <c r="B10" s="92" t="s">
        <v>3</v>
      </c>
      <c r="C10" s="92"/>
      <c r="D10" s="37"/>
      <c r="E10" s="36"/>
      <c r="F10" s="36"/>
    </row>
    <row r="11" spans="1:6" ht="15" customHeight="1" x14ac:dyDescent="0.3">
      <c r="A11" s="30"/>
      <c r="B11" s="36"/>
      <c r="D11" s="37"/>
      <c r="E11" s="36"/>
      <c r="F11" s="36"/>
    </row>
    <row r="12" spans="1:6" ht="29.15" customHeight="1" x14ac:dyDescent="0.3">
      <c r="A12" s="30"/>
      <c r="B12" s="38" t="s">
        <v>4</v>
      </c>
      <c r="C12" s="39"/>
      <c r="D12" s="37"/>
      <c r="E12" s="36"/>
      <c r="F12" s="36"/>
    </row>
    <row r="13" spans="1:6" ht="22.5" customHeight="1" x14ac:dyDescent="0.3">
      <c r="A13" s="30"/>
      <c r="B13" s="40" t="s">
        <v>5</v>
      </c>
      <c r="D13" s="41"/>
      <c r="E13" s="41"/>
      <c r="F13" s="41"/>
    </row>
    <row r="14" spans="1:6" ht="75" customHeight="1" x14ac:dyDescent="0.3">
      <c r="A14" s="30"/>
      <c r="B14" s="88" t="s">
        <v>6</v>
      </c>
      <c r="C14" s="88"/>
      <c r="D14" s="41"/>
      <c r="E14" s="41"/>
      <c r="F14" s="41"/>
    </row>
    <row r="15" spans="1:6" ht="15" customHeight="1" x14ac:dyDescent="0.3">
      <c r="A15" s="30"/>
      <c r="B15" s="61"/>
      <c r="C15" s="61"/>
      <c r="D15" s="41"/>
      <c r="E15" s="41"/>
      <c r="F15" s="41"/>
    </row>
    <row r="16" spans="1:6" ht="22.5" customHeight="1" x14ac:dyDescent="0.3">
      <c r="A16" s="30"/>
      <c r="B16" s="40" t="s">
        <v>7</v>
      </c>
      <c r="D16" s="41"/>
      <c r="E16" s="41"/>
      <c r="F16" s="41"/>
    </row>
    <row r="17" spans="1:6" ht="58" x14ac:dyDescent="0.35">
      <c r="A17" s="30"/>
      <c r="B17" s="42" t="s">
        <v>8</v>
      </c>
      <c r="C17" s="43" t="s">
        <v>9</v>
      </c>
      <c r="D17" s="41"/>
      <c r="E17" s="41"/>
      <c r="F17" s="41"/>
    </row>
    <row r="18" spans="1:6" ht="15" customHeight="1" x14ac:dyDescent="0.3">
      <c r="A18" s="30"/>
      <c r="B18" s="61"/>
      <c r="C18" s="61"/>
      <c r="D18" s="41"/>
      <c r="E18" s="41"/>
      <c r="F18" s="41"/>
    </row>
    <row r="19" spans="1:6" ht="22.5" customHeight="1" x14ac:dyDescent="0.3">
      <c r="A19" s="30"/>
      <c r="B19" s="40" t="s">
        <v>10</v>
      </c>
      <c r="D19" s="41"/>
      <c r="E19" s="41"/>
      <c r="F19" s="41"/>
    </row>
    <row r="20" spans="1:6" ht="16" x14ac:dyDescent="0.35">
      <c r="A20" s="30"/>
      <c r="B20" s="90" t="s">
        <v>11</v>
      </c>
      <c r="C20" s="90"/>
      <c r="D20" s="41"/>
      <c r="E20" s="41"/>
      <c r="F20" s="41"/>
    </row>
    <row r="21" spans="1:6" ht="16" x14ac:dyDescent="0.35">
      <c r="A21" s="30"/>
      <c r="B21" s="90" t="s">
        <v>12</v>
      </c>
      <c r="C21" s="90"/>
      <c r="D21" s="41"/>
      <c r="E21" s="41"/>
      <c r="F21" s="41"/>
    </row>
    <row r="22" spans="1:6" ht="15" customHeight="1" x14ac:dyDescent="0.3">
      <c r="A22" s="30"/>
      <c r="B22" s="61"/>
      <c r="C22" s="61"/>
      <c r="D22" s="41"/>
      <c r="E22" s="41"/>
      <c r="F22" s="41"/>
    </row>
    <row r="23" spans="1:6" ht="22.5" customHeight="1" x14ac:dyDescent="0.4">
      <c r="A23" s="44"/>
      <c r="B23" s="40" t="s">
        <v>13</v>
      </c>
      <c r="C23" s="35"/>
      <c r="D23" s="35"/>
      <c r="E23" s="45"/>
      <c r="F23" s="45"/>
    </row>
    <row r="24" spans="1:6" ht="15" customHeight="1" x14ac:dyDescent="0.35">
      <c r="B24" s="90" t="s">
        <v>14</v>
      </c>
      <c r="C24" s="90"/>
    </row>
    <row r="25" spans="1:6" ht="15" customHeight="1" x14ac:dyDescent="0.35">
      <c r="B25" s="90" t="s">
        <v>15</v>
      </c>
      <c r="C25" s="90"/>
    </row>
    <row r="26" spans="1:6" ht="15" customHeight="1" x14ac:dyDescent="0.35">
      <c r="B26" s="90" t="s">
        <v>16</v>
      </c>
      <c r="C26" s="90"/>
    </row>
    <row r="27" spans="1:6" ht="16.5" customHeight="1" x14ac:dyDescent="0.3">
      <c r="A27" s="30"/>
      <c r="B27" s="46"/>
      <c r="C27" s="47"/>
      <c r="D27" s="48"/>
      <c r="E27" s="41"/>
      <c r="F27" s="41"/>
    </row>
    <row r="28" spans="1:6" ht="22.5" customHeight="1" x14ac:dyDescent="0.4">
      <c r="A28" s="30"/>
      <c r="B28" s="40" t="s">
        <v>17</v>
      </c>
      <c r="C28" s="49"/>
      <c r="D28" s="45"/>
      <c r="E28" s="45"/>
      <c r="F28" s="45"/>
    </row>
    <row r="29" spans="1:6" ht="32.25" customHeight="1" x14ac:dyDescent="0.3">
      <c r="A29" s="30"/>
      <c r="B29" s="88" t="s">
        <v>18</v>
      </c>
      <c r="C29" s="89"/>
      <c r="D29" s="41"/>
      <c r="E29" s="41"/>
      <c r="F29" s="41"/>
    </row>
    <row r="30" spans="1:6" ht="57.65" customHeight="1" x14ac:dyDescent="0.3">
      <c r="A30" s="30"/>
      <c r="B30" s="88" t="s">
        <v>19</v>
      </c>
      <c r="C30" s="89"/>
      <c r="D30" s="41"/>
      <c r="E30" s="41"/>
      <c r="F30" s="41"/>
    </row>
    <row r="31" spans="1:6" ht="16" x14ac:dyDescent="0.3">
      <c r="A31" s="30"/>
      <c r="B31" s="88" t="s">
        <v>20</v>
      </c>
      <c r="C31" s="89"/>
      <c r="D31" s="41"/>
      <c r="E31" s="41"/>
      <c r="F31" s="41"/>
    </row>
    <row r="32" spans="1:6" ht="16" x14ac:dyDescent="0.35">
      <c r="A32" s="30"/>
      <c r="B32" s="90" t="s">
        <v>21</v>
      </c>
      <c r="C32" s="90"/>
      <c r="D32" s="41"/>
      <c r="E32" s="41"/>
      <c r="F32" s="41"/>
    </row>
    <row r="33" spans="1:6" ht="15" customHeight="1" x14ac:dyDescent="0.35">
      <c r="A33" s="30"/>
      <c r="B33" s="62"/>
      <c r="C33" s="62"/>
      <c r="D33" s="41"/>
      <c r="E33" s="41"/>
      <c r="F33" s="41"/>
    </row>
    <row r="34" spans="1:6" ht="22.5" customHeight="1" x14ac:dyDescent="0.3">
      <c r="A34" s="30"/>
      <c r="B34" s="40" t="s">
        <v>22</v>
      </c>
      <c r="C34" s="50"/>
      <c r="D34" s="41"/>
      <c r="E34" s="41"/>
      <c r="F34" s="41"/>
    </row>
    <row r="35" spans="1:6" ht="29.15" customHeight="1" x14ac:dyDescent="0.35">
      <c r="A35" s="30"/>
      <c r="B35" s="90" t="s">
        <v>23</v>
      </c>
      <c r="C35" s="90"/>
      <c r="D35" s="41"/>
      <c r="E35" s="41"/>
      <c r="F35" s="41"/>
    </row>
    <row r="36" spans="1:6" ht="44.15" customHeight="1" x14ac:dyDescent="0.35">
      <c r="A36" s="30"/>
      <c r="B36" s="90" t="s">
        <v>24</v>
      </c>
      <c r="C36" s="90"/>
      <c r="D36" s="41"/>
      <c r="E36" s="41"/>
      <c r="F36" s="41"/>
    </row>
    <row r="37" spans="1:6" ht="42" customHeight="1" x14ac:dyDescent="0.3">
      <c r="A37" s="30"/>
      <c r="B37" s="88" t="s">
        <v>25</v>
      </c>
      <c r="C37" s="88"/>
      <c r="D37" s="41"/>
      <c r="E37" s="41"/>
      <c r="F37" s="41"/>
    </row>
    <row r="38" spans="1:6" ht="16" x14ac:dyDescent="0.35">
      <c r="A38" s="30"/>
      <c r="B38" s="51" t="s">
        <v>26</v>
      </c>
      <c r="C38" s="50"/>
      <c r="D38" s="41"/>
      <c r="E38" s="41"/>
      <c r="F38" s="41"/>
    </row>
    <row r="39" spans="1:6" ht="16" hidden="1" x14ac:dyDescent="0.35">
      <c r="A39" s="30"/>
      <c r="B39" s="51" t="s">
        <v>27</v>
      </c>
      <c r="C39" s="50"/>
      <c r="D39" s="41"/>
      <c r="E39" s="41"/>
      <c r="F39" s="41"/>
    </row>
    <row r="40" spans="1:6" ht="32.15" customHeight="1" x14ac:dyDescent="0.35">
      <c r="A40" s="30"/>
      <c r="B40" s="90" t="s">
        <v>28</v>
      </c>
      <c r="C40" s="90"/>
      <c r="D40" s="41"/>
      <c r="E40" s="41"/>
      <c r="F40" s="41"/>
    </row>
    <row r="41" spans="1:6" ht="15" customHeight="1" x14ac:dyDescent="0.3">
      <c r="A41" s="30"/>
      <c r="B41" s="61"/>
      <c r="C41" s="61"/>
      <c r="D41" s="41"/>
      <c r="E41" s="41"/>
      <c r="F41" s="41"/>
    </row>
    <row r="42" spans="1:6" ht="22.5" customHeight="1" x14ac:dyDescent="0.4">
      <c r="A42" s="30"/>
      <c r="B42" s="40" t="s">
        <v>29</v>
      </c>
      <c r="C42" s="49"/>
      <c r="D42" s="45"/>
      <c r="E42" s="45"/>
      <c r="F42" s="45"/>
    </row>
    <row r="43" spans="1:6" s="55" customFormat="1" ht="43.5" x14ac:dyDescent="0.4">
      <c r="A43" s="52"/>
      <c r="B43" s="53" t="s">
        <v>30</v>
      </c>
      <c r="C43" s="47" t="s">
        <v>31</v>
      </c>
      <c r="D43" s="54"/>
      <c r="E43" s="54"/>
      <c r="F43" s="54"/>
    </row>
    <row r="44" spans="1:6" ht="43.5" x14ac:dyDescent="0.4">
      <c r="A44" s="30"/>
      <c r="B44" s="56" t="s">
        <v>32</v>
      </c>
      <c r="C44" s="47" t="s">
        <v>33</v>
      </c>
      <c r="D44" s="57"/>
      <c r="E44" s="57"/>
      <c r="F44" s="57"/>
    </row>
    <row r="45" spans="1:6" ht="29" hidden="1" x14ac:dyDescent="0.4">
      <c r="A45" s="30"/>
      <c r="B45" s="53" t="s">
        <v>34</v>
      </c>
      <c r="C45" s="47" t="s">
        <v>35</v>
      </c>
      <c r="D45" s="57"/>
      <c r="E45" s="57"/>
      <c r="F45" s="57"/>
    </row>
    <row r="46" spans="1:6" ht="16" x14ac:dyDescent="0.4">
      <c r="B46" s="58" t="s">
        <v>36</v>
      </c>
      <c r="C46" s="47" t="s">
        <v>37</v>
      </c>
      <c r="D46" s="57"/>
      <c r="E46" s="57"/>
      <c r="F46" s="57"/>
    </row>
    <row r="47" spans="1:6" ht="29" x14ac:dyDescent="0.3">
      <c r="B47" s="58" t="s">
        <v>38</v>
      </c>
      <c r="C47" s="47" t="s">
        <v>39</v>
      </c>
    </row>
    <row r="48" spans="1:6" ht="16" x14ac:dyDescent="0.4">
      <c r="A48" s="30"/>
      <c r="B48" s="53" t="s">
        <v>40</v>
      </c>
      <c r="C48" s="47" t="s">
        <v>41</v>
      </c>
      <c r="D48" s="57"/>
      <c r="E48" s="57"/>
      <c r="F48" s="57"/>
    </row>
    <row r="49" spans="1:6" ht="43.5" x14ac:dyDescent="0.4">
      <c r="A49" s="30"/>
      <c r="B49" s="53" t="s">
        <v>42</v>
      </c>
      <c r="C49" s="47" t="s">
        <v>43</v>
      </c>
      <c r="D49" s="57"/>
      <c r="E49" s="57"/>
      <c r="F49" s="57"/>
    </row>
    <row r="50" spans="1:6" ht="29" x14ac:dyDescent="0.4">
      <c r="A50" s="30"/>
      <c r="B50" s="53" t="s">
        <v>44</v>
      </c>
      <c r="C50" s="47" t="s">
        <v>45</v>
      </c>
      <c r="D50" s="57"/>
      <c r="E50" s="57"/>
      <c r="F50" s="57"/>
    </row>
    <row r="51" spans="1:6" ht="15" customHeight="1" x14ac:dyDescent="0.3"/>
    <row r="52" spans="1:6" ht="15" customHeight="1" x14ac:dyDescent="0.3"/>
    <row r="53" spans="1:6" ht="15" customHeight="1" x14ac:dyDescent="0.3"/>
    <row r="54" spans="1:6" ht="15" customHeight="1" x14ac:dyDescent="0.3"/>
    <row r="55" spans="1:6" ht="15" customHeight="1" x14ac:dyDescent="0.3"/>
    <row r="56" spans="1:6" ht="15" customHeight="1" x14ac:dyDescent="0.3"/>
    <row r="57" spans="1:6" ht="15" customHeight="1" x14ac:dyDescent="0.3"/>
    <row r="58" spans="1:6" ht="15" customHeight="1" x14ac:dyDescent="0.3"/>
    <row r="59" spans="1:6" ht="15" customHeight="1" x14ac:dyDescent="0.3"/>
    <row r="60" spans="1:6" ht="15" customHeight="1" x14ac:dyDescent="0.3"/>
    <row r="61" spans="1:6" ht="15" customHeight="1" x14ac:dyDescent="0.3"/>
    <row r="62" spans="1:6" ht="15" customHeight="1" x14ac:dyDescent="0.3"/>
    <row r="63" spans="1:6" ht="15" customHeight="1" x14ac:dyDescent="0.3"/>
    <row r="64" spans="1:6" ht="15" customHeight="1" x14ac:dyDescent="0.3"/>
    <row r="65" s="31" customFormat="1" ht="15" customHeight="1" x14ac:dyDescent="0.3"/>
    <row r="66" s="31" customFormat="1" ht="15" customHeight="1" x14ac:dyDescent="0.3"/>
    <row r="67" s="31" customFormat="1" ht="15" customHeight="1" x14ac:dyDescent="0.3"/>
    <row r="68" s="31" customFormat="1" ht="15" customHeight="1" x14ac:dyDescent="0.3"/>
    <row r="69" s="31" customFormat="1" ht="15" customHeight="1" x14ac:dyDescent="0.3"/>
    <row r="70" s="31" customFormat="1" ht="15" customHeight="1" x14ac:dyDescent="0.3"/>
    <row r="71" s="31" customFormat="1" ht="15" customHeight="1" x14ac:dyDescent="0.3"/>
    <row r="72" s="31" customFormat="1" ht="15" customHeight="1" x14ac:dyDescent="0.3"/>
    <row r="73" s="31" customFormat="1" ht="15" customHeight="1" x14ac:dyDescent="0.3"/>
    <row r="74" s="31" customFormat="1" ht="15" customHeight="1" x14ac:dyDescent="0.3"/>
    <row r="75" s="31" customFormat="1" ht="15" customHeight="1" x14ac:dyDescent="0.3"/>
    <row r="76" s="31" customFormat="1" ht="15" customHeight="1" x14ac:dyDescent="0.3"/>
    <row r="77" s="31" customFormat="1" ht="15" customHeight="1" x14ac:dyDescent="0.3"/>
    <row r="78" s="31" customFormat="1" ht="15" customHeight="1" x14ac:dyDescent="0.3"/>
    <row r="79" s="31" customFormat="1" ht="15" customHeight="1" x14ac:dyDescent="0.3"/>
    <row r="80" s="31" customFormat="1" ht="15" customHeight="1" x14ac:dyDescent="0.3"/>
    <row r="81" s="31" customFormat="1" ht="15" customHeight="1" x14ac:dyDescent="0.3"/>
    <row r="82" s="31" customFormat="1" ht="15" customHeight="1" x14ac:dyDescent="0.3"/>
    <row r="83" s="31" customFormat="1" ht="15" customHeight="1" x14ac:dyDescent="0.3"/>
  </sheetData>
  <mergeCells count="20">
    <mergeCell ref="B36:C36"/>
    <mergeCell ref="B37:C37"/>
    <mergeCell ref="B40:C40"/>
    <mergeCell ref="B31:C31"/>
    <mergeCell ref="B32:C32"/>
    <mergeCell ref="B35:C35"/>
    <mergeCell ref="B2:C2"/>
    <mergeCell ref="B3:C3"/>
    <mergeCell ref="B4:C4"/>
    <mergeCell ref="B29:C29"/>
    <mergeCell ref="B30:C30"/>
    <mergeCell ref="B20:C20"/>
    <mergeCell ref="B24:C24"/>
    <mergeCell ref="B6:C6"/>
    <mergeCell ref="B8:C8"/>
    <mergeCell ref="B10:C10"/>
    <mergeCell ref="B14:C14"/>
    <mergeCell ref="B25:C25"/>
    <mergeCell ref="B26:C26"/>
    <mergeCell ref="B21:C21"/>
  </mergeCells>
  <pageMargins left="0.75" right="0.75" top="1" bottom="1"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324DC-26BB-4954-8F3E-18656D0CF20F}">
  <sheetPr>
    <tabColor rgb="FFE6E6E6"/>
  </sheetPr>
  <dimension ref="A1:K16"/>
  <sheetViews>
    <sheetView workbookViewId="0"/>
  </sheetViews>
  <sheetFormatPr defaultColWidth="0" defaultRowHeight="14.5" zeroHeight="1" x14ac:dyDescent="0.35"/>
  <cols>
    <col min="1" max="1" width="16.54296875" style="7" customWidth="1"/>
    <col min="2" max="2" width="15.81640625" style="7" customWidth="1"/>
    <col min="3" max="3" width="4.54296875" style="7" bestFit="1" customWidth="1"/>
    <col min="4" max="9" width="12.54296875" style="2" customWidth="1"/>
    <col min="10" max="11" width="2.54296875" customWidth="1"/>
    <col min="12" max="16384" width="8.54296875" hidden="1"/>
  </cols>
  <sheetData>
    <row r="1" spans="1:11" x14ac:dyDescent="0.35">
      <c r="A1" s="12"/>
      <c r="B1" s="9"/>
      <c r="C1" s="9"/>
      <c r="D1" s="96" t="s">
        <v>46</v>
      </c>
      <c r="E1" s="97"/>
      <c r="F1" s="97"/>
      <c r="G1" s="97"/>
      <c r="H1" s="97"/>
      <c r="I1" s="98"/>
      <c r="J1" s="8"/>
      <c r="K1" s="8"/>
    </row>
    <row r="2" spans="1:11" s="7" customFormat="1" x14ac:dyDescent="0.35">
      <c r="A2" s="13"/>
      <c r="B2" s="10"/>
      <c r="C2" s="10"/>
      <c r="D2" s="63" t="s">
        <v>47</v>
      </c>
      <c r="E2" s="64" t="s">
        <v>48</v>
      </c>
      <c r="F2" s="65" t="s">
        <v>34</v>
      </c>
      <c r="G2" s="66" t="s">
        <v>36</v>
      </c>
      <c r="H2" s="67" t="s">
        <v>38</v>
      </c>
      <c r="I2" s="68" t="s">
        <v>44</v>
      </c>
      <c r="J2" s="10"/>
      <c r="K2" s="10"/>
    </row>
    <row r="3" spans="1:11" x14ac:dyDescent="0.35">
      <c r="A3" s="93" t="s">
        <v>49</v>
      </c>
      <c r="B3" s="19" t="s">
        <v>50</v>
      </c>
      <c r="C3" s="20" t="s">
        <v>51</v>
      </c>
      <c r="D3" s="17">
        <v>250141</v>
      </c>
      <c r="E3" s="17">
        <v>44002</v>
      </c>
      <c r="F3" s="17">
        <v>18115</v>
      </c>
      <c r="G3" s="17">
        <v>17206</v>
      </c>
      <c r="H3" s="17">
        <v>12688</v>
      </c>
      <c r="I3" s="22">
        <v>872</v>
      </c>
      <c r="J3" s="8"/>
      <c r="K3" s="8"/>
    </row>
    <row r="4" spans="1:11" x14ac:dyDescent="0.35">
      <c r="A4" s="94"/>
      <c r="B4" s="23" t="s">
        <v>52</v>
      </c>
      <c r="C4" s="24" t="s">
        <v>53</v>
      </c>
      <c r="D4" s="27">
        <v>827</v>
      </c>
      <c r="E4" s="27">
        <v>74</v>
      </c>
      <c r="F4" s="27">
        <v>30</v>
      </c>
      <c r="G4" s="27">
        <v>22</v>
      </c>
      <c r="H4" s="27">
        <v>11</v>
      </c>
      <c r="I4" s="28">
        <v>1</v>
      </c>
      <c r="J4" s="8"/>
      <c r="K4" s="8"/>
    </row>
    <row r="5" spans="1:11" x14ac:dyDescent="0.35">
      <c r="A5" s="95"/>
      <c r="B5" s="11" t="s">
        <v>54</v>
      </c>
      <c r="C5" s="14" t="s">
        <v>53</v>
      </c>
      <c r="D5" s="25">
        <v>1610</v>
      </c>
      <c r="E5" s="25">
        <v>123</v>
      </c>
      <c r="F5" s="25">
        <v>55</v>
      </c>
      <c r="G5" s="25">
        <v>45</v>
      </c>
      <c r="H5" s="25">
        <v>21</v>
      </c>
      <c r="I5" s="26">
        <v>3</v>
      </c>
      <c r="J5" s="8"/>
      <c r="K5" s="8"/>
    </row>
    <row r="6" spans="1:11" s="8" customFormat="1" x14ac:dyDescent="0.35">
      <c r="A6" s="10"/>
      <c r="B6" s="10"/>
      <c r="C6" s="10"/>
      <c r="D6" s="18"/>
      <c r="E6" s="18"/>
      <c r="F6" s="18"/>
      <c r="G6" s="18"/>
      <c r="H6" s="18"/>
      <c r="I6" s="18"/>
    </row>
    <row r="7" spans="1:11" s="8" customFormat="1" x14ac:dyDescent="0.35">
      <c r="A7" s="10"/>
      <c r="B7" s="10"/>
      <c r="C7" s="10"/>
      <c r="D7" s="18"/>
      <c r="E7" s="18"/>
      <c r="F7" s="18"/>
      <c r="G7" s="18"/>
      <c r="H7" s="18"/>
      <c r="I7" s="18"/>
    </row>
    <row r="8" spans="1:11" s="8" customFormat="1" hidden="1" x14ac:dyDescent="0.35">
      <c r="A8" s="10"/>
      <c r="B8" s="10"/>
      <c r="C8" s="10"/>
      <c r="D8" s="18"/>
      <c r="E8" s="18"/>
      <c r="F8" s="18"/>
      <c r="G8" s="18"/>
      <c r="H8" s="18"/>
      <c r="I8" s="18"/>
    </row>
    <row r="9" spans="1:11" s="8" customFormat="1" hidden="1" x14ac:dyDescent="0.35">
      <c r="A9" s="10"/>
      <c r="B9" s="10"/>
      <c r="C9" s="10"/>
      <c r="D9" s="18"/>
      <c r="E9" s="18"/>
      <c r="F9" s="18"/>
      <c r="G9" s="18"/>
      <c r="H9" s="18"/>
      <c r="I9" s="18"/>
    </row>
    <row r="10" spans="1:11" s="8" customFormat="1" hidden="1" x14ac:dyDescent="0.35">
      <c r="A10" s="10"/>
      <c r="B10" s="10"/>
      <c r="C10" s="10"/>
      <c r="D10" s="18"/>
      <c r="E10" s="18"/>
      <c r="F10" s="18"/>
      <c r="G10" s="18"/>
      <c r="H10" s="18"/>
      <c r="I10" s="18"/>
    </row>
    <row r="11" spans="1:11" s="8" customFormat="1" hidden="1" x14ac:dyDescent="0.35">
      <c r="A11" s="10"/>
      <c r="B11" s="10"/>
      <c r="C11" s="10"/>
      <c r="D11" s="18"/>
      <c r="E11" s="18"/>
      <c r="F11" s="18"/>
      <c r="G11" s="18"/>
      <c r="H11" s="18"/>
      <c r="I11" s="18"/>
    </row>
    <row r="12" spans="1:11" s="8" customFormat="1" hidden="1" x14ac:dyDescent="0.35">
      <c r="A12" s="10"/>
      <c r="B12" s="10"/>
      <c r="C12" s="10"/>
      <c r="D12" s="18"/>
      <c r="E12" s="18"/>
      <c r="F12" s="18"/>
      <c r="G12" s="18"/>
      <c r="H12" s="18"/>
      <c r="I12" s="18"/>
    </row>
    <row r="13" spans="1:11" hidden="1" x14ac:dyDescent="0.35">
      <c r="J13" s="8"/>
      <c r="K13" s="8"/>
    </row>
    <row r="14" spans="1:11" hidden="1" x14ac:dyDescent="0.35">
      <c r="J14" s="8"/>
      <c r="K14" s="8"/>
    </row>
    <row r="15" spans="1:11" hidden="1" x14ac:dyDescent="0.35">
      <c r="J15" s="8"/>
      <c r="K15" s="8"/>
    </row>
    <row r="16" spans="1:11" hidden="1" x14ac:dyDescent="0.35">
      <c r="J16" s="8"/>
      <c r="K16" s="8"/>
    </row>
  </sheetData>
  <mergeCells count="2">
    <mergeCell ref="A3:A5"/>
    <mergeCell ref="D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8F63-724C-417D-ABE6-CBA12DF65B29}">
  <sheetPr>
    <tabColor rgb="FF114B63"/>
  </sheetPr>
  <dimension ref="A1:AE42"/>
  <sheetViews>
    <sheetView zoomScale="80" zoomScaleNormal="80" workbookViewId="0">
      <pane xSplit="1" ySplit="1" topLeftCell="B2" activePane="bottomRight" state="frozen"/>
      <selection pane="topRight" activeCell="C1" sqref="C1"/>
      <selection pane="bottomLeft" activeCell="A2" sqref="A2"/>
      <selection pane="bottomRight"/>
    </sheetView>
  </sheetViews>
  <sheetFormatPr defaultColWidth="0" defaultRowHeight="14.5" zeroHeight="1" x14ac:dyDescent="0.35"/>
  <cols>
    <col min="1" max="1" width="21" bestFit="1" customWidth="1"/>
    <col min="2" max="7" width="16.453125" style="16" customWidth="1"/>
    <col min="8" max="8" width="5.453125" hidden="1" customWidth="1"/>
    <col min="9" max="31" width="8.54296875" hidden="1" customWidth="1"/>
  </cols>
  <sheetData>
    <row r="1" spans="1:7" ht="44.15" customHeight="1" x14ac:dyDescent="0.35">
      <c r="A1" s="59" t="s">
        <v>55</v>
      </c>
      <c r="B1" s="60" t="s">
        <v>56</v>
      </c>
      <c r="C1" s="60" t="s">
        <v>57</v>
      </c>
      <c r="D1" s="60" t="s">
        <v>58</v>
      </c>
      <c r="E1" s="60" t="s">
        <v>59</v>
      </c>
      <c r="F1" s="60" t="s">
        <v>60</v>
      </c>
      <c r="G1" s="60" t="s">
        <v>61</v>
      </c>
    </row>
    <row r="2" spans="1:7" x14ac:dyDescent="0.35">
      <c r="A2" t="s">
        <v>62</v>
      </c>
      <c r="B2" s="15">
        <v>97</v>
      </c>
      <c r="C2" s="15">
        <v>170</v>
      </c>
      <c r="D2" s="15">
        <v>0</v>
      </c>
      <c r="E2" s="15">
        <v>0</v>
      </c>
      <c r="F2" s="15">
        <v>0</v>
      </c>
      <c r="G2" s="15">
        <v>0</v>
      </c>
    </row>
    <row r="3" spans="1:7" x14ac:dyDescent="0.35">
      <c r="A3" t="s">
        <v>63</v>
      </c>
      <c r="B3" s="15">
        <v>5196</v>
      </c>
      <c r="C3" s="15">
        <v>0</v>
      </c>
      <c r="D3" s="15">
        <v>0</v>
      </c>
      <c r="E3" s="15">
        <v>0</v>
      </c>
      <c r="F3" s="15">
        <v>0</v>
      </c>
      <c r="G3" s="15">
        <v>0</v>
      </c>
    </row>
    <row r="4" spans="1:7" x14ac:dyDescent="0.35">
      <c r="A4" t="s">
        <v>64</v>
      </c>
      <c r="B4" s="15">
        <v>5416</v>
      </c>
      <c r="C4" s="15">
        <v>900</v>
      </c>
      <c r="D4" s="15">
        <v>1740</v>
      </c>
      <c r="E4" s="15">
        <v>235</v>
      </c>
      <c r="F4" s="15">
        <v>3830</v>
      </c>
      <c r="G4" s="15">
        <v>0</v>
      </c>
    </row>
    <row r="5" spans="1:7" x14ac:dyDescent="0.35">
      <c r="A5" t="s">
        <v>65</v>
      </c>
      <c r="B5" s="15">
        <v>0</v>
      </c>
      <c r="C5" s="15">
        <v>1300</v>
      </c>
      <c r="D5" s="15">
        <v>0</v>
      </c>
      <c r="E5" s="15">
        <v>200</v>
      </c>
      <c r="F5" s="15">
        <v>390</v>
      </c>
      <c r="G5" s="15">
        <v>0</v>
      </c>
    </row>
    <row r="6" spans="1:7" x14ac:dyDescent="0.35">
      <c r="A6" t="s">
        <v>66</v>
      </c>
      <c r="B6" s="15">
        <v>1802</v>
      </c>
      <c r="C6" s="15">
        <v>1345</v>
      </c>
      <c r="D6" s="15">
        <v>0</v>
      </c>
      <c r="E6" s="15">
        <v>0</v>
      </c>
      <c r="F6" s="15">
        <v>1000</v>
      </c>
      <c r="G6" s="15">
        <v>0</v>
      </c>
    </row>
    <row r="7" spans="1:7" x14ac:dyDescent="0.35">
      <c r="A7" t="s">
        <v>67</v>
      </c>
      <c r="B7" s="15">
        <v>911</v>
      </c>
      <c r="C7" s="15">
        <v>568</v>
      </c>
      <c r="D7" s="15">
        <v>650</v>
      </c>
      <c r="E7" s="15">
        <v>0</v>
      </c>
      <c r="F7" s="15">
        <v>0</v>
      </c>
      <c r="G7" s="15">
        <v>0</v>
      </c>
    </row>
    <row r="8" spans="1:7" x14ac:dyDescent="0.35">
      <c r="A8" t="s">
        <v>68</v>
      </c>
      <c r="B8" s="15">
        <v>0</v>
      </c>
      <c r="C8" s="15">
        <v>0</v>
      </c>
      <c r="D8" s="15">
        <v>420</v>
      </c>
      <c r="E8" s="15">
        <v>0</v>
      </c>
      <c r="F8" s="15">
        <v>0</v>
      </c>
      <c r="G8" s="15">
        <v>0</v>
      </c>
    </row>
    <row r="9" spans="1:7" x14ac:dyDescent="0.35">
      <c r="A9" t="s">
        <v>69</v>
      </c>
      <c r="B9" s="15">
        <v>1656</v>
      </c>
      <c r="C9" s="15">
        <v>1250</v>
      </c>
      <c r="D9" s="15">
        <v>0</v>
      </c>
      <c r="E9" s="15">
        <v>0</v>
      </c>
      <c r="F9" s="15">
        <v>0</v>
      </c>
      <c r="G9" s="15">
        <v>0</v>
      </c>
    </row>
    <row r="10" spans="1:7" x14ac:dyDescent="0.35">
      <c r="A10" t="s">
        <v>70</v>
      </c>
      <c r="B10" s="15">
        <v>839</v>
      </c>
      <c r="C10" s="15">
        <v>362</v>
      </c>
      <c r="D10" s="15">
        <v>0</v>
      </c>
      <c r="E10" s="15">
        <v>0</v>
      </c>
      <c r="F10" s="15">
        <v>0</v>
      </c>
      <c r="G10" s="15">
        <v>0</v>
      </c>
    </row>
    <row r="11" spans="1:7" x14ac:dyDescent="0.35">
      <c r="A11" t="s">
        <v>71</v>
      </c>
      <c r="B11" s="15">
        <v>446</v>
      </c>
      <c r="C11" s="15">
        <v>0</v>
      </c>
      <c r="D11" s="15">
        <v>0</v>
      </c>
      <c r="E11" s="15">
        <v>0</v>
      </c>
      <c r="F11" s="15">
        <v>0</v>
      </c>
      <c r="G11" s="15">
        <v>0</v>
      </c>
    </row>
    <row r="12" spans="1:7" x14ac:dyDescent="0.35">
      <c r="A12" t="s">
        <v>72</v>
      </c>
      <c r="B12" s="15">
        <v>1832</v>
      </c>
      <c r="C12" s="15">
        <v>0</v>
      </c>
      <c r="D12" s="15">
        <v>0</v>
      </c>
      <c r="E12" s="15">
        <v>0</v>
      </c>
      <c r="F12" s="15">
        <v>0</v>
      </c>
      <c r="G12" s="15">
        <v>0</v>
      </c>
    </row>
    <row r="13" spans="1:7" x14ac:dyDescent="0.35">
      <c r="A13" t="s">
        <v>73</v>
      </c>
      <c r="B13" s="15">
        <v>8464</v>
      </c>
      <c r="C13" s="15">
        <v>0</v>
      </c>
      <c r="D13" s="15">
        <v>0</v>
      </c>
      <c r="E13" s="15">
        <v>0</v>
      </c>
      <c r="F13" s="15">
        <v>0</v>
      </c>
      <c r="G13" s="15">
        <v>0</v>
      </c>
    </row>
    <row r="14" spans="1:7" x14ac:dyDescent="0.35">
      <c r="A14" t="s">
        <v>74</v>
      </c>
      <c r="B14" s="15">
        <v>30949</v>
      </c>
      <c r="C14" s="15">
        <v>7159</v>
      </c>
      <c r="D14" s="15">
        <v>2639</v>
      </c>
      <c r="E14" s="15">
        <v>2156</v>
      </c>
      <c r="F14" s="15">
        <v>0</v>
      </c>
      <c r="G14" s="15">
        <v>0</v>
      </c>
    </row>
    <row r="15" spans="1:7" x14ac:dyDescent="0.35">
      <c r="A15" t="s">
        <v>75</v>
      </c>
      <c r="B15" s="15">
        <v>6062</v>
      </c>
      <c r="C15" s="15">
        <v>2813</v>
      </c>
      <c r="D15" s="15">
        <v>1717</v>
      </c>
      <c r="E15" s="15">
        <v>1316</v>
      </c>
      <c r="F15" s="15">
        <v>0</v>
      </c>
      <c r="G15" s="15">
        <v>0</v>
      </c>
    </row>
    <row r="16" spans="1:7" x14ac:dyDescent="0.35">
      <c r="A16" t="s">
        <v>76</v>
      </c>
      <c r="B16" s="15">
        <v>2607</v>
      </c>
      <c r="C16" s="15">
        <v>1650</v>
      </c>
      <c r="D16" s="15">
        <v>0</v>
      </c>
      <c r="E16" s="15">
        <v>0</v>
      </c>
      <c r="F16" s="15">
        <v>0</v>
      </c>
      <c r="G16" s="15">
        <v>0</v>
      </c>
    </row>
    <row r="17" spans="1:7" x14ac:dyDescent="0.35">
      <c r="A17" t="s">
        <v>77</v>
      </c>
      <c r="B17" s="15">
        <v>4616</v>
      </c>
      <c r="C17" s="15">
        <v>1678</v>
      </c>
      <c r="D17" s="15">
        <v>950</v>
      </c>
      <c r="E17" s="15">
        <v>688</v>
      </c>
      <c r="F17" s="15">
        <v>592</v>
      </c>
      <c r="G17" s="15">
        <v>0</v>
      </c>
    </row>
    <row r="18" spans="1:7" x14ac:dyDescent="0.35">
      <c r="A18" t="s">
        <v>78</v>
      </c>
      <c r="B18" s="15">
        <v>44909</v>
      </c>
      <c r="C18" s="15">
        <v>2323</v>
      </c>
      <c r="D18" s="15">
        <v>2760</v>
      </c>
      <c r="E18" s="15">
        <v>5903</v>
      </c>
      <c r="F18" s="15">
        <v>4310</v>
      </c>
      <c r="G18" s="15">
        <v>320</v>
      </c>
    </row>
    <row r="19" spans="1:7" x14ac:dyDescent="0.35">
      <c r="A19" t="s">
        <v>79</v>
      </c>
      <c r="B19" s="15">
        <v>0</v>
      </c>
      <c r="C19" s="15">
        <v>0</v>
      </c>
      <c r="D19" s="15">
        <v>0</v>
      </c>
      <c r="E19" s="15">
        <v>0</v>
      </c>
      <c r="F19" s="15">
        <v>0</v>
      </c>
      <c r="G19" s="15">
        <v>0</v>
      </c>
    </row>
    <row r="20" spans="1:7" x14ac:dyDescent="0.35">
      <c r="A20" t="s">
        <v>80</v>
      </c>
      <c r="B20" s="15">
        <v>1087</v>
      </c>
      <c r="C20" s="15">
        <v>0</v>
      </c>
      <c r="D20" s="15">
        <v>0</v>
      </c>
      <c r="E20" s="15">
        <v>0</v>
      </c>
      <c r="F20" s="15">
        <v>0</v>
      </c>
      <c r="G20" s="15">
        <v>0</v>
      </c>
    </row>
    <row r="21" spans="1:7" x14ac:dyDescent="0.35">
      <c r="A21" t="s">
        <v>81</v>
      </c>
      <c r="B21" s="15">
        <v>1258</v>
      </c>
      <c r="C21" s="15">
        <v>0</v>
      </c>
      <c r="D21" s="15">
        <v>0</v>
      </c>
      <c r="E21" s="15">
        <v>150</v>
      </c>
      <c r="F21" s="15">
        <v>0</v>
      </c>
      <c r="G21" s="15">
        <v>0</v>
      </c>
    </row>
    <row r="22" spans="1:7" x14ac:dyDescent="0.35">
      <c r="A22" t="s">
        <v>82</v>
      </c>
      <c r="B22" s="15">
        <v>0</v>
      </c>
      <c r="C22" s="15">
        <v>0</v>
      </c>
      <c r="D22" s="15">
        <v>0</v>
      </c>
      <c r="E22" s="15">
        <v>0</v>
      </c>
      <c r="F22" s="15">
        <v>0</v>
      </c>
      <c r="G22" s="15">
        <v>0</v>
      </c>
    </row>
    <row r="23" spans="1:7" x14ac:dyDescent="0.35">
      <c r="A23" t="s">
        <v>83</v>
      </c>
      <c r="B23" s="15">
        <v>358</v>
      </c>
      <c r="C23" s="15">
        <v>0</v>
      </c>
      <c r="D23" s="15">
        <v>0</v>
      </c>
      <c r="E23" s="15">
        <v>0</v>
      </c>
      <c r="F23" s="15">
        <v>0</v>
      </c>
      <c r="G23" s="15">
        <v>0</v>
      </c>
    </row>
    <row r="24" spans="1:7" x14ac:dyDescent="0.35">
      <c r="A24" t="s">
        <v>84</v>
      </c>
      <c r="B24" s="15">
        <v>1578</v>
      </c>
      <c r="C24" s="15">
        <v>0</v>
      </c>
      <c r="D24" s="15">
        <v>0</v>
      </c>
      <c r="E24" s="15">
        <v>0</v>
      </c>
      <c r="F24" s="15">
        <v>0</v>
      </c>
      <c r="G24" s="15">
        <v>0</v>
      </c>
    </row>
    <row r="25" spans="1:7" x14ac:dyDescent="0.35">
      <c r="A25" t="s">
        <v>85</v>
      </c>
      <c r="B25" s="15">
        <v>0</v>
      </c>
      <c r="C25" s="15">
        <v>790</v>
      </c>
      <c r="D25" s="15">
        <v>0</v>
      </c>
      <c r="E25" s="15">
        <v>0</v>
      </c>
      <c r="F25" s="15">
        <v>0</v>
      </c>
      <c r="G25" s="15">
        <v>0</v>
      </c>
    </row>
    <row r="26" spans="1:7" x14ac:dyDescent="0.35">
      <c r="A26" t="s">
        <v>86</v>
      </c>
      <c r="B26" s="15">
        <v>14627</v>
      </c>
      <c r="C26" s="15">
        <v>500</v>
      </c>
      <c r="D26" s="15">
        <v>0</v>
      </c>
      <c r="E26" s="15">
        <v>0</v>
      </c>
      <c r="F26" s="15">
        <v>0</v>
      </c>
      <c r="G26" s="15">
        <v>0</v>
      </c>
    </row>
    <row r="27" spans="1:7" x14ac:dyDescent="0.35">
      <c r="A27" t="s">
        <v>87</v>
      </c>
      <c r="B27" s="15">
        <v>175</v>
      </c>
      <c r="C27" s="15">
        <v>1200</v>
      </c>
      <c r="D27" s="15">
        <v>0</v>
      </c>
      <c r="E27" s="15">
        <v>0</v>
      </c>
      <c r="F27" s="15">
        <v>0</v>
      </c>
      <c r="G27" s="15">
        <v>0</v>
      </c>
    </row>
    <row r="28" spans="1:7" x14ac:dyDescent="0.35">
      <c r="A28" t="s">
        <v>88</v>
      </c>
      <c r="B28" s="15">
        <v>603</v>
      </c>
      <c r="C28" s="15">
        <v>0</v>
      </c>
      <c r="D28" s="15">
        <v>0</v>
      </c>
      <c r="E28" s="15">
        <v>0</v>
      </c>
      <c r="F28" s="15">
        <v>0</v>
      </c>
      <c r="G28" s="15">
        <v>0</v>
      </c>
    </row>
    <row r="29" spans="1:7" x14ac:dyDescent="0.35">
      <c r="A29" t="s">
        <v>89</v>
      </c>
      <c r="B29" s="15">
        <v>3192</v>
      </c>
      <c r="C29" s="15">
        <v>4156</v>
      </c>
      <c r="D29" s="15">
        <v>3481</v>
      </c>
      <c r="E29" s="15">
        <v>0</v>
      </c>
      <c r="F29" s="15">
        <v>0</v>
      </c>
      <c r="G29" s="15">
        <v>0</v>
      </c>
    </row>
    <row r="30" spans="1:7" x14ac:dyDescent="0.35">
      <c r="A30" t="s">
        <v>90</v>
      </c>
      <c r="B30" s="15">
        <v>4357</v>
      </c>
      <c r="C30" s="15">
        <v>0</v>
      </c>
      <c r="D30" s="15">
        <v>0</v>
      </c>
      <c r="E30" s="15">
        <v>0</v>
      </c>
      <c r="F30" s="15">
        <v>0</v>
      </c>
      <c r="G30" s="15">
        <v>0</v>
      </c>
    </row>
    <row r="31" spans="1:7" x14ac:dyDescent="0.35">
      <c r="A31" t="s">
        <v>91</v>
      </c>
      <c r="B31" s="15">
        <v>3570</v>
      </c>
      <c r="C31" s="15">
        <v>3546</v>
      </c>
      <c r="D31" s="15">
        <v>2210</v>
      </c>
      <c r="E31" s="15">
        <v>489</v>
      </c>
      <c r="F31" s="15">
        <v>0</v>
      </c>
      <c r="G31" s="15">
        <v>0</v>
      </c>
    </row>
    <row r="32" spans="1:7" x14ac:dyDescent="0.35">
      <c r="A32" t="s">
        <v>92</v>
      </c>
      <c r="B32" s="15">
        <v>624</v>
      </c>
      <c r="C32" s="15">
        <v>120</v>
      </c>
      <c r="D32" s="15">
        <v>0</v>
      </c>
      <c r="E32" s="15">
        <v>200</v>
      </c>
      <c r="F32" s="15">
        <v>540</v>
      </c>
      <c r="G32" s="15">
        <v>0</v>
      </c>
    </row>
    <row r="33" spans="1:7" x14ac:dyDescent="0.35">
      <c r="A33" t="s">
        <v>93</v>
      </c>
      <c r="B33" s="15">
        <v>1063</v>
      </c>
      <c r="C33" s="15">
        <v>0</v>
      </c>
      <c r="D33" s="15">
        <v>0</v>
      </c>
      <c r="E33" s="15">
        <v>0</v>
      </c>
      <c r="F33" s="15">
        <v>0</v>
      </c>
      <c r="G33" s="15">
        <v>0</v>
      </c>
    </row>
    <row r="34" spans="1:7" x14ac:dyDescent="0.35">
      <c r="A34" t="s">
        <v>94</v>
      </c>
      <c r="B34" s="15">
        <v>421</v>
      </c>
      <c r="C34" s="15">
        <v>0</v>
      </c>
      <c r="D34" s="15">
        <v>110</v>
      </c>
      <c r="E34" s="15">
        <v>0</v>
      </c>
      <c r="F34" s="15">
        <v>0</v>
      </c>
      <c r="G34" s="15">
        <v>0</v>
      </c>
    </row>
    <row r="35" spans="1:7" x14ac:dyDescent="0.35">
      <c r="A35" t="s">
        <v>95</v>
      </c>
      <c r="B35" s="15">
        <v>27798</v>
      </c>
      <c r="C35" s="15">
        <v>494</v>
      </c>
      <c r="D35" s="15">
        <v>0</v>
      </c>
      <c r="E35" s="15">
        <v>0</v>
      </c>
      <c r="F35" s="15">
        <v>0</v>
      </c>
      <c r="G35" s="15">
        <v>0</v>
      </c>
    </row>
    <row r="36" spans="1:7" x14ac:dyDescent="0.35">
      <c r="A36" t="s">
        <v>96</v>
      </c>
      <c r="B36" s="15">
        <v>926</v>
      </c>
      <c r="C36" s="15">
        <v>0</v>
      </c>
      <c r="D36" s="15">
        <v>0</v>
      </c>
      <c r="E36" s="15">
        <v>0</v>
      </c>
      <c r="F36" s="15">
        <v>0</v>
      </c>
      <c r="G36" s="15">
        <v>0</v>
      </c>
    </row>
    <row r="37" spans="1:7" x14ac:dyDescent="0.35">
      <c r="A37" t="s">
        <v>97</v>
      </c>
      <c r="B37" s="15">
        <v>341</v>
      </c>
      <c r="C37" s="15">
        <v>0</v>
      </c>
      <c r="D37" s="15">
        <v>0</v>
      </c>
      <c r="E37" s="15">
        <v>0</v>
      </c>
      <c r="F37" s="15">
        <v>0</v>
      </c>
      <c r="G37" s="15">
        <v>0</v>
      </c>
    </row>
    <row r="38" spans="1:7" x14ac:dyDescent="0.35">
      <c r="A38" t="s">
        <v>98</v>
      </c>
      <c r="B38" s="15">
        <v>28313</v>
      </c>
      <c r="C38" s="15">
        <v>890</v>
      </c>
      <c r="D38" s="15">
        <v>0</v>
      </c>
      <c r="E38" s="15">
        <v>0</v>
      </c>
      <c r="F38" s="15">
        <v>1776</v>
      </c>
      <c r="G38" s="15">
        <v>0</v>
      </c>
    </row>
    <row r="39" spans="1:7" x14ac:dyDescent="0.35">
      <c r="A39" t="s">
        <v>99</v>
      </c>
      <c r="B39" s="15">
        <v>8289</v>
      </c>
      <c r="C39" s="15">
        <v>0</v>
      </c>
      <c r="D39" s="15">
        <v>0</v>
      </c>
      <c r="E39" s="15">
        <v>260</v>
      </c>
      <c r="F39" s="15">
        <v>250</v>
      </c>
      <c r="G39" s="15">
        <v>0</v>
      </c>
    </row>
    <row r="40" spans="1:7" x14ac:dyDescent="0.35">
      <c r="A40" t="s">
        <v>100</v>
      </c>
      <c r="B40" s="15">
        <v>35762</v>
      </c>
      <c r="C40" s="15">
        <v>10788</v>
      </c>
      <c r="D40" s="15">
        <v>1438</v>
      </c>
      <c r="E40" s="15">
        <v>5609</v>
      </c>
      <c r="F40" s="15">
        <v>0</v>
      </c>
      <c r="G40" s="15">
        <v>552</v>
      </c>
    </row>
    <row r="41" spans="1:7" x14ac:dyDescent="0.35">
      <c r="A41" s="8"/>
      <c r="B41" s="21"/>
      <c r="C41" s="21"/>
      <c r="D41" s="21"/>
      <c r="E41" s="21"/>
      <c r="F41" s="21"/>
      <c r="G41" s="21"/>
    </row>
    <row r="42" spans="1:7" x14ac:dyDescent="0.35">
      <c r="A42" s="8"/>
      <c r="B42" s="21"/>
      <c r="C42" s="21"/>
      <c r="D42" s="21"/>
      <c r="E42" s="21"/>
      <c r="F42" s="21"/>
      <c r="G42" s="21"/>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35DD5-9292-40BB-B11D-F06747484954}">
  <sheetPr>
    <tabColor rgb="FFE0197B"/>
  </sheetPr>
  <dimension ref="A1:R966"/>
  <sheetViews>
    <sheetView zoomScale="80" zoomScaleNormal="80" workbookViewId="0">
      <pane xSplit="3" ySplit="1" topLeftCell="D2" activePane="bottomRight" state="frozen"/>
      <selection pane="topRight" activeCell="D1" sqref="D1"/>
      <selection pane="bottomLeft" activeCell="A2" sqref="A2"/>
      <selection pane="bottomRight"/>
    </sheetView>
  </sheetViews>
  <sheetFormatPr defaultColWidth="0" defaultRowHeight="14.5" x14ac:dyDescent="0.35"/>
  <cols>
    <col min="1" max="1" width="18.453125" bestFit="1" customWidth="1"/>
    <col min="2" max="2" width="9.1796875" customWidth="1"/>
    <col min="3" max="3" width="45.1796875" bestFit="1" customWidth="1"/>
    <col min="4" max="4" width="13.1796875" bestFit="1" customWidth="1"/>
    <col min="5" max="5" width="11" customWidth="1"/>
    <col min="6" max="6" width="14" bestFit="1" customWidth="1"/>
    <col min="7" max="12" width="13.1796875" customWidth="1"/>
    <col min="13" max="13" width="14.54296875" customWidth="1"/>
    <col min="14" max="14" width="12.453125" bestFit="1" customWidth="1"/>
    <col min="15" max="16" width="12.81640625" customWidth="1"/>
    <col min="17" max="17" width="15" bestFit="1" customWidth="1"/>
    <col min="18" max="18" width="29" customWidth="1"/>
    <col min="19" max="26" width="8.54296875" hidden="1" customWidth="1"/>
    <col min="27" max="16384" width="8.54296875" hidden="1"/>
  </cols>
  <sheetData>
    <row r="1" spans="1:18" ht="44.15" customHeight="1" x14ac:dyDescent="0.35">
      <c r="A1" s="29" t="s">
        <v>55</v>
      </c>
      <c r="B1" s="29" t="s">
        <v>101</v>
      </c>
      <c r="C1" s="29" t="s">
        <v>102</v>
      </c>
      <c r="D1" s="29" t="s">
        <v>103</v>
      </c>
      <c r="E1" s="29" t="s">
        <v>104</v>
      </c>
      <c r="F1" s="29" t="s">
        <v>105</v>
      </c>
      <c r="G1" s="29" t="s">
        <v>106</v>
      </c>
      <c r="H1" s="29" t="s">
        <v>107</v>
      </c>
      <c r="I1" s="29" t="s">
        <v>58</v>
      </c>
      <c r="J1" s="29" t="s">
        <v>108</v>
      </c>
      <c r="K1" s="29" t="s">
        <v>60</v>
      </c>
      <c r="L1" s="29" t="s">
        <v>109</v>
      </c>
      <c r="M1" s="29" t="s">
        <v>110</v>
      </c>
      <c r="N1" s="29" t="s">
        <v>111</v>
      </c>
      <c r="O1" s="29" t="s">
        <v>112</v>
      </c>
      <c r="P1" s="29" t="s">
        <v>113</v>
      </c>
      <c r="Q1" s="29" t="s">
        <v>114</v>
      </c>
      <c r="R1" s="29" t="s">
        <v>115</v>
      </c>
    </row>
    <row r="2" spans="1:18" x14ac:dyDescent="0.35">
      <c r="A2" t="s">
        <v>62</v>
      </c>
      <c r="B2" t="s">
        <v>116</v>
      </c>
      <c r="C2" t="s">
        <v>117</v>
      </c>
      <c r="D2" t="s">
        <v>118</v>
      </c>
      <c r="F2" t="s">
        <v>119</v>
      </c>
      <c r="G2">
        <v>0</v>
      </c>
      <c r="H2">
        <v>170</v>
      </c>
      <c r="I2">
        <v>0</v>
      </c>
      <c r="J2">
        <v>0</v>
      </c>
      <c r="K2">
        <v>0</v>
      </c>
      <c r="L2">
        <v>0</v>
      </c>
      <c r="M2" t="s">
        <v>120</v>
      </c>
      <c r="N2" t="s">
        <v>121</v>
      </c>
      <c r="O2" t="s">
        <v>122</v>
      </c>
      <c r="P2">
        <v>40.737819999999999</v>
      </c>
      <c r="Q2">
        <v>19.703410000000002</v>
      </c>
      <c r="R2" t="s">
        <v>123</v>
      </c>
    </row>
    <row r="3" spans="1:18" x14ac:dyDescent="0.35">
      <c r="A3" t="s">
        <v>62</v>
      </c>
      <c r="B3" t="s">
        <v>124</v>
      </c>
      <c r="C3" t="s">
        <v>125</v>
      </c>
      <c r="D3" t="s">
        <v>118</v>
      </c>
      <c r="F3" t="s">
        <v>126</v>
      </c>
      <c r="G3">
        <v>97</v>
      </c>
      <c r="H3">
        <v>0</v>
      </c>
      <c r="I3">
        <v>0</v>
      </c>
      <c r="J3">
        <v>0</v>
      </c>
      <c r="K3">
        <v>0</v>
      </c>
      <c r="L3">
        <v>0</v>
      </c>
      <c r="M3">
        <v>2011</v>
      </c>
      <c r="N3" t="s">
        <v>121</v>
      </c>
      <c r="O3" t="s">
        <v>127</v>
      </c>
      <c r="P3">
        <v>40.490180000000002</v>
      </c>
      <c r="Q3">
        <v>19.435490000000001</v>
      </c>
      <c r="R3" t="s">
        <v>128</v>
      </c>
    </row>
    <row r="4" spans="1:18" x14ac:dyDescent="0.35">
      <c r="A4" t="s">
        <v>63</v>
      </c>
      <c r="B4" t="s">
        <v>129</v>
      </c>
      <c r="C4" t="s">
        <v>130</v>
      </c>
      <c r="D4" t="s">
        <v>118</v>
      </c>
      <c r="F4" t="s">
        <v>126</v>
      </c>
      <c r="G4">
        <v>725</v>
      </c>
      <c r="H4">
        <v>0</v>
      </c>
      <c r="I4">
        <v>0</v>
      </c>
      <c r="J4">
        <v>0</v>
      </c>
      <c r="K4">
        <v>0</v>
      </c>
      <c r="L4">
        <v>0</v>
      </c>
      <c r="M4">
        <v>2003</v>
      </c>
      <c r="N4" t="s">
        <v>121</v>
      </c>
      <c r="O4" t="s">
        <v>131</v>
      </c>
      <c r="P4">
        <v>48.394860000000001</v>
      </c>
      <c r="Q4">
        <v>15.710150000000001</v>
      </c>
      <c r="R4" t="s">
        <v>132</v>
      </c>
    </row>
    <row r="5" spans="1:18" x14ac:dyDescent="0.35">
      <c r="A5" t="s">
        <v>63</v>
      </c>
      <c r="B5" t="s">
        <v>133</v>
      </c>
      <c r="C5" t="s">
        <v>134</v>
      </c>
      <c r="D5" t="s">
        <v>118</v>
      </c>
      <c r="F5" t="s">
        <v>126</v>
      </c>
      <c r="G5">
        <v>42</v>
      </c>
      <c r="H5">
        <v>0</v>
      </c>
      <c r="I5">
        <v>0</v>
      </c>
      <c r="J5">
        <v>0</v>
      </c>
      <c r="K5">
        <v>0</v>
      </c>
      <c r="L5">
        <v>0</v>
      </c>
      <c r="M5">
        <v>2017</v>
      </c>
      <c r="N5" t="s">
        <v>121</v>
      </c>
      <c r="O5" t="s">
        <v>135</v>
      </c>
      <c r="P5">
        <v>47.13505</v>
      </c>
      <c r="Q5">
        <v>15.33541</v>
      </c>
      <c r="R5" t="s">
        <v>136</v>
      </c>
    </row>
    <row r="6" spans="1:18" x14ac:dyDescent="0.35">
      <c r="A6" t="s">
        <v>63</v>
      </c>
      <c r="B6" t="s">
        <v>137</v>
      </c>
      <c r="C6" t="s">
        <v>138</v>
      </c>
      <c r="D6" t="s">
        <v>118</v>
      </c>
      <c r="F6" t="s">
        <v>126</v>
      </c>
      <c r="G6">
        <v>280</v>
      </c>
      <c r="H6">
        <v>0</v>
      </c>
      <c r="I6">
        <v>0</v>
      </c>
      <c r="J6">
        <v>0</v>
      </c>
      <c r="K6">
        <v>0</v>
      </c>
      <c r="L6">
        <v>0</v>
      </c>
      <c r="M6" t="s">
        <v>120</v>
      </c>
      <c r="N6" t="s">
        <v>121</v>
      </c>
      <c r="O6" t="s">
        <v>139</v>
      </c>
      <c r="P6">
        <v>47.048409999999997</v>
      </c>
      <c r="Q6">
        <v>15.4367</v>
      </c>
      <c r="R6" t="s">
        <v>140</v>
      </c>
    </row>
    <row r="7" spans="1:18" x14ac:dyDescent="0.35">
      <c r="A7" t="s">
        <v>63</v>
      </c>
      <c r="B7" t="s">
        <v>141</v>
      </c>
      <c r="C7" t="s">
        <v>142</v>
      </c>
      <c r="D7" t="s">
        <v>118</v>
      </c>
      <c r="F7" t="s">
        <v>126</v>
      </c>
      <c r="G7">
        <v>30</v>
      </c>
      <c r="H7">
        <v>0</v>
      </c>
      <c r="I7">
        <v>0</v>
      </c>
      <c r="J7">
        <v>0</v>
      </c>
      <c r="K7">
        <v>0</v>
      </c>
      <c r="L7">
        <v>0</v>
      </c>
      <c r="M7">
        <v>1997</v>
      </c>
      <c r="N7" t="s">
        <v>121</v>
      </c>
      <c r="O7" t="s">
        <v>139</v>
      </c>
      <c r="P7">
        <v>47.021000000000001</v>
      </c>
      <c r="Q7">
        <v>15.478400000000001</v>
      </c>
      <c r="R7" t="s">
        <v>143</v>
      </c>
    </row>
    <row r="8" spans="1:18" x14ac:dyDescent="0.35">
      <c r="A8" t="s">
        <v>63</v>
      </c>
      <c r="B8" t="s">
        <v>144</v>
      </c>
      <c r="C8" t="s">
        <v>145</v>
      </c>
      <c r="D8" t="s">
        <v>118</v>
      </c>
      <c r="F8" t="s">
        <v>126</v>
      </c>
      <c r="G8">
        <v>158</v>
      </c>
      <c r="H8">
        <v>0</v>
      </c>
      <c r="I8">
        <v>0</v>
      </c>
      <c r="J8">
        <v>0</v>
      </c>
      <c r="K8">
        <v>0</v>
      </c>
      <c r="L8">
        <v>0</v>
      </c>
      <c r="M8">
        <v>1983</v>
      </c>
      <c r="N8" t="s">
        <v>121</v>
      </c>
      <c r="O8" t="s">
        <v>146</v>
      </c>
      <c r="P8">
        <v>48.332500000000003</v>
      </c>
      <c r="Q8">
        <v>16.34</v>
      </c>
      <c r="R8" t="s">
        <v>132</v>
      </c>
    </row>
    <row r="9" spans="1:18" x14ac:dyDescent="0.35">
      <c r="A9" t="s">
        <v>63</v>
      </c>
      <c r="B9" t="s">
        <v>147</v>
      </c>
      <c r="C9" t="s">
        <v>148</v>
      </c>
      <c r="D9" t="s">
        <v>118</v>
      </c>
      <c r="F9" t="s">
        <v>126</v>
      </c>
      <c r="G9">
        <v>61</v>
      </c>
      <c r="H9">
        <v>0</v>
      </c>
      <c r="I9">
        <v>0</v>
      </c>
      <c r="J9">
        <v>0</v>
      </c>
      <c r="K9">
        <v>0</v>
      </c>
      <c r="L9">
        <v>0</v>
      </c>
      <c r="M9">
        <v>1993</v>
      </c>
      <c r="N9" t="s">
        <v>121</v>
      </c>
      <c r="O9" t="s">
        <v>149</v>
      </c>
      <c r="P9">
        <v>47.981879999999997</v>
      </c>
      <c r="Q9">
        <v>13.82166</v>
      </c>
      <c r="R9" t="s">
        <v>150</v>
      </c>
    </row>
    <row r="10" spans="1:18" x14ac:dyDescent="0.35">
      <c r="A10" t="s">
        <v>63</v>
      </c>
      <c r="B10" t="s">
        <v>151</v>
      </c>
      <c r="C10" t="s">
        <v>152</v>
      </c>
      <c r="D10" t="s">
        <v>118</v>
      </c>
      <c r="F10" t="s">
        <v>126</v>
      </c>
      <c r="G10">
        <v>70</v>
      </c>
      <c r="H10">
        <v>0</v>
      </c>
      <c r="I10">
        <v>0</v>
      </c>
      <c r="J10">
        <v>0</v>
      </c>
      <c r="K10">
        <v>0</v>
      </c>
      <c r="L10">
        <v>0</v>
      </c>
      <c r="M10">
        <v>1999</v>
      </c>
      <c r="N10" t="s">
        <v>121</v>
      </c>
      <c r="O10" t="s">
        <v>153</v>
      </c>
      <c r="P10">
        <v>47.976709999999997</v>
      </c>
      <c r="Q10">
        <v>13.6195</v>
      </c>
      <c r="R10" t="s">
        <v>154</v>
      </c>
    </row>
    <row r="11" spans="1:18" x14ac:dyDescent="0.35">
      <c r="A11" t="s">
        <v>63</v>
      </c>
      <c r="B11" t="s">
        <v>155</v>
      </c>
      <c r="C11" t="s">
        <v>156</v>
      </c>
      <c r="D11" t="s">
        <v>118</v>
      </c>
      <c r="F11" t="s">
        <v>126</v>
      </c>
      <c r="G11">
        <v>217</v>
      </c>
      <c r="H11">
        <v>0</v>
      </c>
      <c r="I11">
        <v>0</v>
      </c>
      <c r="J11">
        <v>0</v>
      </c>
      <c r="K11">
        <v>0</v>
      </c>
      <c r="L11">
        <v>0</v>
      </c>
      <c r="M11">
        <v>2004</v>
      </c>
      <c r="N11" t="s">
        <v>121</v>
      </c>
      <c r="O11" t="s">
        <v>157</v>
      </c>
      <c r="P11">
        <v>48.299219999999998</v>
      </c>
      <c r="Q11">
        <v>14.322939999999999</v>
      </c>
      <c r="R11" t="s">
        <v>157</v>
      </c>
    </row>
    <row r="12" spans="1:18" x14ac:dyDescent="0.35">
      <c r="A12" t="s">
        <v>63</v>
      </c>
      <c r="B12" t="s">
        <v>158</v>
      </c>
      <c r="C12" t="s">
        <v>159</v>
      </c>
      <c r="D12" t="s">
        <v>118</v>
      </c>
      <c r="F12" t="s">
        <v>126</v>
      </c>
      <c r="G12">
        <v>172</v>
      </c>
      <c r="H12">
        <v>0</v>
      </c>
      <c r="I12">
        <v>0</v>
      </c>
      <c r="J12">
        <v>0</v>
      </c>
      <c r="K12">
        <v>0</v>
      </c>
      <c r="L12">
        <v>0</v>
      </c>
      <c r="M12">
        <v>2000</v>
      </c>
      <c r="N12" t="s">
        <v>121</v>
      </c>
      <c r="O12" t="s">
        <v>157</v>
      </c>
      <c r="P12">
        <v>48.267890000000001</v>
      </c>
      <c r="Q12">
        <v>14.3469</v>
      </c>
      <c r="R12" t="s">
        <v>157</v>
      </c>
    </row>
    <row r="13" spans="1:18" x14ac:dyDescent="0.35">
      <c r="A13" t="s">
        <v>63</v>
      </c>
      <c r="B13" t="s">
        <v>160</v>
      </c>
      <c r="C13" t="s">
        <v>161</v>
      </c>
      <c r="D13" t="s">
        <v>118</v>
      </c>
      <c r="F13" t="s">
        <v>126</v>
      </c>
      <c r="G13">
        <v>153</v>
      </c>
      <c r="H13">
        <v>0</v>
      </c>
      <c r="I13">
        <v>0</v>
      </c>
      <c r="J13">
        <v>0</v>
      </c>
      <c r="K13">
        <v>0</v>
      </c>
      <c r="L13">
        <v>0</v>
      </c>
      <c r="M13">
        <v>1995</v>
      </c>
      <c r="N13" t="s">
        <v>121</v>
      </c>
      <c r="O13" t="s">
        <v>157</v>
      </c>
      <c r="P13">
        <v>48.298999999999999</v>
      </c>
      <c r="Q13">
        <v>14.324</v>
      </c>
      <c r="R13" t="s">
        <v>162</v>
      </c>
    </row>
    <row r="14" spans="1:18" x14ac:dyDescent="0.35">
      <c r="A14" t="s">
        <v>63</v>
      </c>
      <c r="B14" t="s">
        <v>163</v>
      </c>
      <c r="C14" t="s">
        <v>164</v>
      </c>
      <c r="D14" t="s">
        <v>118</v>
      </c>
      <c r="F14" t="s">
        <v>126</v>
      </c>
      <c r="G14">
        <v>1003</v>
      </c>
      <c r="H14">
        <v>0</v>
      </c>
      <c r="I14">
        <v>0</v>
      </c>
      <c r="J14">
        <v>0</v>
      </c>
      <c r="K14">
        <v>0</v>
      </c>
      <c r="L14">
        <v>0</v>
      </c>
      <c r="M14">
        <v>2012</v>
      </c>
      <c r="N14" t="s">
        <v>121</v>
      </c>
      <c r="O14" t="s">
        <v>165</v>
      </c>
      <c r="P14">
        <v>46.908189999999998</v>
      </c>
      <c r="Q14">
        <v>15.49231</v>
      </c>
      <c r="R14" t="s">
        <v>166</v>
      </c>
    </row>
    <row r="15" spans="1:18" x14ac:dyDescent="0.35">
      <c r="A15" t="s">
        <v>63</v>
      </c>
      <c r="B15" t="s">
        <v>167</v>
      </c>
      <c r="C15" t="s">
        <v>168</v>
      </c>
      <c r="D15" t="s">
        <v>118</v>
      </c>
      <c r="F15" t="s">
        <v>126</v>
      </c>
      <c r="G15">
        <v>84</v>
      </c>
      <c r="H15">
        <v>0</v>
      </c>
      <c r="I15">
        <v>0</v>
      </c>
      <c r="J15">
        <v>0</v>
      </c>
      <c r="K15">
        <v>0</v>
      </c>
      <c r="L15">
        <v>0</v>
      </c>
      <c r="M15">
        <v>2001</v>
      </c>
      <c r="N15" t="s">
        <v>121</v>
      </c>
      <c r="O15" t="s">
        <v>169</v>
      </c>
      <c r="P15">
        <v>47.809289999999997</v>
      </c>
      <c r="Q15">
        <v>13.03819</v>
      </c>
      <c r="R15" t="s">
        <v>170</v>
      </c>
    </row>
    <row r="16" spans="1:18" x14ac:dyDescent="0.35">
      <c r="A16" t="s">
        <v>63</v>
      </c>
      <c r="B16" t="s">
        <v>171</v>
      </c>
      <c r="C16" t="s">
        <v>172</v>
      </c>
      <c r="D16" t="s">
        <v>118</v>
      </c>
      <c r="F16" t="s">
        <v>126</v>
      </c>
      <c r="G16">
        <v>40</v>
      </c>
      <c r="H16">
        <v>0</v>
      </c>
      <c r="I16">
        <v>0</v>
      </c>
      <c r="J16">
        <v>0</v>
      </c>
      <c r="K16">
        <v>0</v>
      </c>
      <c r="L16">
        <v>0</v>
      </c>
      <c r="M16" t="s">
        <v>120</v>
      </c>
      <c r="N16" t="s">
        <v>121</v>
      </c>
      <c r="O16" t="s">
        <v>173</v>
      </c>
      <c r="P16">
        <v>47.97963</v>
      </c>
      <c r="Q16">
        <v>13.816140000000001</v>
      </c>
      <c r="R16" t="s">
        <v>174</v>
      </c>
    </row>
    <row r="17" spans="1:18" x14ac:dyDescent="0.35">
      <c r="A17" t="s">
        <v>63</v>
      </c>
      <c r="B17" t="s">
        <v>175</v>
      </c>
      <c r="C17" t="s">
        <v>176</v>
      </c>
      <c r="D17" t="s">
        <v>118</v>
      </c>
      <c r="F17" t="s">
        <v>126</v>
      </c>
      <c r="G17">
        <v>405</v>
      </c>
      <c r="H17">
        <v>0</v>
      </c>
      <c r="I17">
        <v>0</v>
      </c>
      <c r="J17">
        <v>0</v>
      </c>
      <c r="K17">
        <v>0</v>
      </c>
      <c r="L17">
        <v>0</v>
      </c>
      <c r="M17">
        <v>2008</v>
      </c>
      <c r="N17" t="s">
        <v>121</v>
      </c>
      <c r="O17" t="s">
        <v>177</v>
      </c>
      <c r="P17">
        <v>48.0122</v>
      </c>
      <c r="Q17">
        <v>13.589499999999999</v>
      </c>
      <c r="R17" t="s">
        <v>150</v>
      </c>
    </row>
    <row r="18" spans="1:18" x14ac:dyDescent="0.35">
      <c r="A18" t="s">
        <v>63</v>
      </c>
      <c r="B18" t="s">
        <v>178</v>
      </c>
      <c r="C18" t="s">
        <v>179</v>
      </c>
      <c r="D18" t="s">
        <v>118</v>
      </c>
      <c r="F18" t="s">
        <v>126</v>
      </c>
      <c r="G18">
        <v>395</v>
      </c>
      <c r="H18">
        <v>0</v>
      </c>
      <c r="I18">
        <v>0</v>
      </c>
      <c r="J18">
        <v>0</v>
      </c>
      <c r="K18">
        <v>0</v>
      </c>
      <c r="L18">
        <v>0</v>
      </c>
      <c r="M18">
        <v>2001</v>
      </c>
      <c r="N18" t="s">
        <v>121</v>
      </c>
      <c r="O18" t="s">
        <v>180</v>
      </c>
      <c r="P18">
        <v>48.2</v>
      </c>
      <c r="Q18">
        <v>16.4633</v>
      </c>
      <c r="R18" t="s">
        <v>181</v>
      </c>
    </row>
    <row r="19" spans="1:18" x14ac:dyDescent="0.35">
      <c r="A19" t="s">
        <v>63</v>
      </c>
      <c r="B19" t="s">
        <v>182</v>
      </c>
      <c r="C19" t="s">
        <v>183</v>
      </c>
      <c r="D19" t="s">
        <v>118</v>
      </c>
      <c r="F19" t="s">
        <v>126</v>
      </c>
      <c r="G19">
        <v>140</v>
      </c>
      <c r="H19">
        <v>0</v>
      </c>
      <c r="I19">
        <v>0</v>
      </c>
      <c r="J19">
        <v>0</v>
      </c>
      <c r="K19">
        <v>0</v>
      </c>
      <c r="L19">
        <v>0</v>
      </c>
      <c r="M19">
        <v>1975</v>
      </c>
      <c r="N19" t="s">
        <v>121</v>
      </c>
      <c r="O19" t="s">
        <v>180</v>
      </c>
      <c r="P19">
        <v>48.276699999999998</v>
      </c>
      <c r="Q19">
        <v>16.433900000000001</v>
      </c>
      <c r="R19" t="s">
        <v>181</v>
      </c>
    </row>
    <row r="20" spans="1:18" x14ac:dyDescent="0.35">
      <c r="A20" t="s">
        <v>63</v>
      </c>
      <c r="B20" t="s">
        <v>184</v>
      </c>
      <c r="C20" t="s">
        <v>185</v>
      </c>
      <c r="D20" t="s">
        <v>118</v>
      </c>
      <c r="F20" t="s">
        <v>126</v>
      </c>
      <c r="G20">
        <v>1180</v>
      </c>
      <c r="H20">
        <v>0</v>
      </c>
      <c r="I20">
        <v>0</v>
      </c>
      <c r="J20">
        <v>0</v>
      </c>
      <c r="K20">
        <v>0</v>
      </c>
      <c r="L20">
        <v>0</v>
      </c>
      <c r="M20">
        <v>2009</v>
      </c>
      <c r="N20" t="s">
        <v>121</v>
      </c>
      <c r="O20" t="s">
        <v>180</v>
      </c>
      <c r="P20">
        <v>48.1815</v>
      </c>
      <c r="Q20">
        <v>16.433399999999999</v>
      </c>
      <c r="R20" t="s">
        <v>181</v>
      </c>
    </row>
    <row r="21" spans="1:18" x14ac:dyDescent="0.35">
      <c r="A21" t="s">
        <v>63</v>
      </c>
      <c r="B21" t="s">
        <v>186</v>
      </c>
      <c r="C21" t="s">
        <v>187</v>
      </c>
      <c r="D21" t="s">
        <v>118</v>
      </c>
      <c r="F21" t="s">
        <v>126</v>
      </c>
      <c r="G21">
        <v>41</v>
      </c>
      <c r="H21">
        <v>0</v>
      </c>
      <c r="I21">
        <v>0</v>
      </c>
      <c r="J21">
        <v>0</v>
      </c>
      <c r="K21">
        <v>0</v>
      </c>
      <c r="L21">
        <v>0</v>
      </c>
      <c r="M21">
        <v>1992</v>
      </c>
      <c r="N21" t="s">
        <v>121</v>
      </c>
      <c r="O21" t="s">
        <v>188</v>
      </c>
      <c r="P21">
        <v>48.407380000000003</v>
      </c>
      <c r="Q21">
        <v>15.635770000000001</v>
      </c>
      <c r="R21" t="s">
        <v>189</v>
      </c>
    </row>
    <row r="22" spans="1:18" x14ac:dyDescent="0.35">
      <c r="A22" t="s">
        <v>64</v>
      </c>
      <c r="B22" t="s">
        <v>190</v>
      </c>
      <c r="C22" t="s">
        <v>5405</v>
      </c>
      <c r="D22" t="s">
        <v>118</v>
      </c>
      <c r="F22" t="s">
        <v>126</v>
      </c>
      <c r="G22">
        <v>45</v>
      </c>
      <c r="H22">
        <v>0</v>
      </c>
      <c r="I22">
        <v>0</v>
      </c>
      <c r="J22">
        <v>0</v>
      </c>
      <c r="K22">
        <v>0</v>
      </c>
      <c r="L22">
        <v>0</v>
      </c>
      <c r="M22">
        <v>2000</v>
      </c>
      <c r="N22" t="s">
        <v>121</v>
      </c>
      <c r="O22" t="s">
        <v>191</v>
      </c>
      <c r="P22">
        <v>50.935470000000002</v>
      </c>
      <c r="Q22">
        <v>4.0451600000000001</v>
      </c>
      <c r="R22" t="s">
        <v>192</v>
      </c>
    </row>
    <row r="23" spans="1:18" x14ac:dyDescent="0.35">
      <c r="A23" t="s">
        <v>64</v>
      </c>
      <c r="B23" t="s">
        <v>193</v>
      </c>
      <c r="C23" t="s">
        <v>194</v>
      </c>
      <c r="D23" t="s">
        <v>118</v>
      </c>
      <c r="F23" t="s">
        <v>126</v>
      </c>
      <c r="G23">
        <v>178</v>
      </c>
      <c r="H23">
        <v>0</v>
      </c>
      <c r="I23">
        <v>0</v>
      </c>
      <c r="J23">
        <v>0</v>
      </c>
      <c r="K23">
        <v>0</v>
      </c>
      <c r="L23">
        <v>0</v>
      </c>
      <c r="M23">
        <v>1978</v>
      </c>
      <c r="N23" t="s">
        <v>121</v>
      </c>
      <c r="O23" t="s">
        <v>195</v>
      </c>
      <c r="P23">
        <v>50.617699999999999</v>
      </c>
      <c r="Q23">
        <v>5.5837000000000003</v>
      </c>
      <c r="R23" t="s">
        <v>196</v>
      </c>
    </row>
    <row r="24" spans="1:18" x14ac:dyDescent="0.35">
      <c r="A24" t="s">
        <v>64</v>
      </c>
      <c r="B24" t="s">
        <v>197</v>
      </c>
      <c r="C24" t="s">
        <v>198</v>
      </c>
      <c r="D24" t="s">
        <v>118</v>
      </c>
      <c r="F24" t="s">
        <v>199</v>
      </c>
      <c r="G24">
        <v>0</v>
      </c>
      <c r="H24">
        <v>0</v>
      </c>
      <c r="I24">
        <v>0</v>
      </c>
      <c r="J24">
        <v>0</v>
      </c>
      <c r="K24">
        <v>850</v>
      </c>
      <c r="L24">
        <v>0</v>
      </c>
      <c r="M24" t="s">
        <v>200</v>
      </c>
      <c r="N24" t="s">
        <v>200</v>
      </c>
      <c r="O24" t="s">
        <v>201</v>
      </c>
      <c r="P24">
        <v>51.36544</v>
      </c>
      <c r="Q24">
        <v>4.2706799999999996</v>
      </c>
      <c r="R24" t="s">
        <v>202</v>
      </c>
    </row>
    <row r="25" spans="1:18" x14ac:dyDescent="0.35">
      <c r="A25" t="s">
        <v>64</v>
      </c>
      <c r="B25" t="s">
        <v>203</v>
      </c>
      <c r="C25" t="s">
        <v>204</v>
      </c>
      <c r="D25" t="s">
        <v>118</v>
      </c>
      <c r="F25" t="s">
        <v>126</v>
      </c>
      <c r="G25">
        <v>43</v>
      </c>
      <c r="H25">
        <v>0</v>
      </c>
      <c r="I25">
        <v>0</v>
      </c>
      <c r="J25">
        <v>0</v>
      </c>
      <c r="K25">
        <v>0</v>
      </c>
      <c r="L25">
        <v>0</v>
      </c>
      <c r="M25" t="s">
        <v>120</v>
      </c>
      <c r="N25" t="s">
        <v>121</v>
      </c>
      <c r="O25" t="s">
        <v>201</v>
      </c>
      <c r="P25">
        <v>51.297020000000003</v>
      </c>
      <c r="Q25">
        <v>4.31907</v>
      </c>
      <c r="R25" t="s">
        <v>192</v>
      </c>
    </row>
    <row r="26" spans="1:18" x14ac:dyDescent="0.35">
      <c r="A26" t="s">
        <v>64</v>
      </c>
      <c r="B26" t="s">
        <v>205</v>
      </c>
      <c r="C26" t="s">
        <v>5407</v>
      </c>
      <c r="D26" t="s">
        <v>118</v>
      </c>
      <c r="F26" t="s">
        <v>126</v>
      </c>
      <c r="G26">
        <v>85</v>
      </c>
      <c r="H26">
        <v>0</v>
      </c>
      <c r="I26">
        <v>0</v>
      </c>
      <c r="J26">
        <v>0</v>
      </c>
      <c r="K26">
        <v>0</v>
      </c>
      <c r="L26">
        <v>0</v>
      </c>
      <c r="M26">
        <v>1999</v>
      </c>
      <c r="N26" t="s">
        <v>121</v>
      </c>
      <c r="O26" t="s">
        <v>201</v>
      </c>
      <c r="P26">
        <v>51.309530000000002</v>
      </c>
      <c r="Q26">
        <v>4.3040200000000004</v>
      </c>
      <c r="R26" t="s">
        <v>5629</v>
      </c>
    </row>
    <row r="27" spans="1:18" x14ac:dyDescent="0.35">
      <c r="A27" t="s">
        <v>64</v>
      </c>
      <c r="B27" t="s">
        <v>206</v>
      </c>
      <c r="C27" t="s">
        <v>5409</v>
      </c>
      <c r="D27" t="s">
        <v>118</v>
      </c>
      <c r="F27" t="s">
        <v>126</v>
      </c>
      <c r="G27">
        <v>43</v>
      </c>
      <c r="H27">
        <v>0</v>
      </c>
      <c r="I27">
        <v>0</v>
      </c>
      <c r="J27">
        <v>0</v>
      </c>
      <c r="K27">
        <v>0</v>
      </c>
      <c r="L27">
        <v>0</v>
      </c>
      <c r="M27" t="s">
        <v>120</v>
      </c>
      <c r="N27" t="s">
        <v>121</v>
      </c>
      <c r="O27" t="s">
        <v>201</v>
      </c>
      <c r="P27">
        <v>51.315530000000003</v>
      </c>
      <c r="Q27">
        <v>4.2896099999999997</v>
      </c>
      <c r="R27" t="s">
        <v>192</v>
      </c>
    </row>
    <row r="28" spans="1:18" x14ac:dyDescent="0.35">
      <c r="A28" t="s">
        <v>64</v>
      </c>
      <c r="B28" t="s">
        <v>207</v>
      </c>
      <c r="C28" t="s">
        <v>208</v>
      </c>
      <c r="D28" t="s">
        <v>118</v>
      </c>
      <c r="F28" t="s">
        <v>126</v>
      </c>
      <c r="G28">
        <v>140</v>
      </c>
      <c r="H28">
        <v>0</v>
      </c>
      <c r="I28">
        <v>0</v>
      </c>
      <c r="J28">
        <v>0</v>
      </c>
      <c r="K28">
        <v>0</v>
      </c>
      <c r="L28">
        <v>0</v>
      </c>
      <c r="M28">
        <v>2009</v>
      </c>
      <c r="N28" t="s">
        <v>121</v>
      </c>
      <c r="O28" t="s">
        <v>201</v>
      </c>
      <c r="P28">
        <v>51.253999999999998</v>
      </c>
      <c r="Q28">
        <v>4.3339999999999996</v>
      </c>
      <c r="R28" t="s">
        <v>790</v>
      </c>
    </row>
    <row r="29" spans="1:18" x14ac:dyDescent="0.35">
      <c r="A29" t="s">
        <v>64</v>
      </c>
      <c r="B29" t="s">
        <v>209</v>
      </c>
      <c r="C29" t="s">
        <v>210</v>
      </c>
      <c r="D29" t="s">
        <v>118</v>
      </c>
      <c r="F29" t="s">
        <v>126</v>
      </c>
      <c r="G29">
        <v>153.9</v>
      </c>
      <c r="H29">
        <v>0</v>
      </c>
      <c r="I29">
        <v>0</v>
      </c>
      <c r="J29">
        <v>0</v>
      </c>
      <c r="K29">
        <v>0</v>
      </c>
      <c r="L29">
        <v>0</v>
      </c>
      <c r="M29" t="s">
        <v>120</v>
      </c>
      <c r="N29" t="s">
        <v>121</v>
      </c>
      <c r="O29" t="s">
        <v>201</v>
      </c>
      <c r="P29">
        <v>51.271059999999999</v>
      </c>
      <c r="Q29">
        <v>4.3188500000000003</v>
      </c>
      <c r="R29" t="s">
        <v>192</v>
      </c>
    </row>
    <row r="30" spans="1:18" x14ac:dyDescent="0.35">
      <c r="A30" t="s">
        <v>64</v>
      </c>
      <c r="B30" t="s">
        <v>211</v>
      </c>
      <c r="C30" t="s">
        <v>212</v>
      </c>
      <c r="D30" t="s">
        <v>118</v>
      </c>
      <c r="F30" t="s">
        <v>126</v>
      </c>
      <c r="G30">
        <v>380</v>
      </c>
      <c r="H30">
        <v>0</v>
      </c>
      <c r="I30">
        <v>0</v>
      </c>
      <c r="J30">
        <v>0</v>
      </c>
      <c r="K30">
        <v>0</v>
      </c>
      <c r="L30">
        <v>0</v>
      </c>
      <c r="M30">
        <v>2005</v>
      </c>
      <c r="N30" t="s">
        <v>121</v>
      </c>
      <c r="O30" t="s">
        <v>201</v>
      </c>
      <c r="P30">
        <v>51.368949999999998</v>
      </c>
      <c r="Q30">
        <v>4.2641900000000001</v>
      </c>
      <c r="R30" t="s">
        <v>192</v>
      </c>
    </row>
    <row r="31" spans="1:18" x14ac:dyDescent="0.35">
      <c r="A31" t="s">
        <v>64</v>
      </c>
      <c r="B31" t="s">
        <v>213</v>
      </c>
      <c r="C31" t="s">
        <v>214</v>
      </c>
      <c r="D31" t="s">
        <v>118</v>
      </c>
      <c r="F31" t="s">
        <v>126</v>
      </c>
      <c r="G31">
        <v>385</v>
      </c>
      <c r="H31">
        <v>0</v>
      </c>
      <c r="I31">
        <v>0</v>
      </c>
      <c r="J31">
        <v>0</v>
      </c>
      <c r="K31">
        <v>0</v>
      </c>
      <c r="L31">
        <v>0</v>
      </c>
      <c r="M31">
        <v>2001</v>
      </c>
      <c r="N31" t="s">
        <v>121</v>
      </c>
      <c r="O31" t="s">
        <v>215</v>
      </c>
      <c r="P31">
        <v>50.471899999999998</v>
      </c>
      <c r="Q31">
        <v>3.8248000000000002</v>
      </c>
      <c r="R31" t="s">
        <v>192</v>
      </c>
    </row>
    <row r="32" spans="1:18" x14ac:dyDescent="0.35">
      <c r="A32" t="s">
        <v>64</v>
      </c>
      <c r="B32" t="s">
        <v>216</v>
      </c>
      <c r="C32" t="s">
        <v>217</v>
      </c>
      <c r="D32" t="s">
        <v>118</v>
      </c>
      <c r="F32" t="s">
        <v>126</v>
      </c>
      <c r="G32">
        <v>25</v>
      </c>
      <c r="H32">
        <v>0</v>
      </c>
      <c r="I32">
        <v>0</v>
      </c>
      <c r="J32">
        <v>0</v>
      </c>
      <c r="K32">
        <v>0</v>
      </c>
      <c r="L32">
        <v>0</v>
      </c>
      <c r="M32">
        <v>1993</v>
      </c>
      <c r="N32" t="s">
        <v>121</v>
      </c>
      <c r="O32" t="s">
        <v>218</v>
      </c>
      <c r="P32">
        <v>51.290909999999997</v>
      </c>
      <c r="Q32">
        <v>4.2702499999999999</v>
      </c>
      <c r="R32" t="s">
        <v>192</v>
      </c>
    </row>
    <row r="33" spans="1:18" x14ac:dyDescent="0.35">
      <c r="A33" t="s">
        <v>64</v>
      </c>
      <c r="B33" t="s">
        <v>219</v>
      </c>
      <c r="C33" t="s">
        <v>220</v>
      </c>
      <c r="D33" t="s">
        <v>118</v>
      </c>
      <c r="F33" t="s">
        <v>126</v>
      </c>
      <c r="G33">
        <v>40</v>
      </c>
      <c r="H33">
        <v>0</v>
      </c>
      <c r="I33">
        <v>0</v>
      </c>
      <c r="J33">
        <v>0</v>
      </c>
      <c r="K33">
        <v>0</v>
      </c>
      <c r="L33">
        <v>0</v>
      </c>
      <c r="M33">
        <v>1987</v>
      </c>
      <c r="N33" t="s">
        <v>121</v>
      </c>
      <c r="O33" t="s">
        <v>221</v>
      </c>
      <c r="P33">
        <v>51.351819999999996</v>
      </c>
      <c r="Q33">
        <v>3.2086899999999998</v>
      </c>
      <c r="R33" t="s">
        <v>192</v>
      </c>
    </row>
    <row r="34" spans="1:18" x14ac:dyDescent="0.35">
      <c r="A34" t="s">
        <v>64</v>
      </c>
      <c r="B34" t="s">
        <v>222</v>
      </c>
      <c r="C34" t="s">
        <v>223</v>
      </c>
      <c r="D34" t="s">
        <v>118</v>
      </c>
      <c r="F34" t="s">
        <v>126</v>
      </c>
      <c r="G34">
        <v>480</v>
      </c>
      <c r="H34">
        <v>0</v>
      </c>
      <c r="I34">
        <v>0</v>
      </c>
      <c r="J34">
        <v>0</v>
      </c>
      <c r="K34">
        <v>0</v>
      </c>
      <c r="L34">
        <v>0</v>
      </c>
      <c r="M34">
        <v>1998</v>
      </c>
      <c r="N34" t="s">
        <v>121</v>
      </c>
      <c r="O34" t="s">
        <v>224</v>
      </c>
      <c r="P34">
        <v>51.262900000000002</v>
      </c>
      <c r="Q34">
        <v>3.2111999999999998</v>
      </c>
      <c r="R34" t="s">
        <v>192</v>
      </c>
    </row>
    <row r="35" spans="1:18" x14ac:dyDescent="0.35">
      <c r="A35" t="s">
        <v>64</v>
      </c>
      <c r="B35" t="s">
        <v>225</v>
      </c>
      <c r="C35" t="s">
        <v>226</v>
      </c>
      <c r="D35" t="s">
        <v>118</v>
      </c>
      <c r="F35" t="s">
        <v>126</v>
      </c>
      <c r="G35">
        <v>413</v>
      </c>
      <c r="H35">
        <v>0</v>
      </c>
      <c r="I35">
        <v>0</v>
      </c>
      <c r="J35">
        <v>0</v>
      </c>
      <c r="K35">
        <v>0</v>
      </c>
      <c r="L35">
        <v>0</v>
      </c>
      <c r="M35">
        <v>2011</v>
      </c>
      <c r="N35" t="s">
        <v>121</v>
      </c>
      <c r="O35" t="s">
        <v>227</v>
      </c>
      <c r="P35">
        <v>50.413800000000002</v>
      </c>
      <c r="Q35">
        <v>4.4066999999999998</v>
      </c>
      <c r="R35" t="s">
        <v>228</v>
      </c>
    </row>
    <row r="36" spans="1:18" x14ac:dyDescent="0.35">
      <c r="A36" t="s">
        <v>64</v>
      </c>
      <c r="B36" t="s">
        <v>229</v>
      </c>
      <c r="C36" t="s">
        <v>230</v>
      </c>
      <c r="D36" t="s">
        <v>118</v>
      </c>
      <c r="F36" t="s">
        <v>126</v>
      </c>
      <c r="G36">
        <v>460</v>
      </c>
      <c r="H36">
        <v>0</v>
      </c>
      <c r="I36">
        <v>0</v>
      </c>
      <c r="J36">
        <v>0</v>
      </c>
      <c r="K36">
        <v>0</v>
      </c>
      <c r="L36">
        <v>0</v>
      </c>
      <c r="M36">
        <v>1993</v>
      </c>
      <c r="N36" t="s">
        <v>121</v>
      </c>
      <c r="O36" t="s">
        <v>231</v>
      </c>
      <c r="P36">
        <v>50.802300000000002</v>
      </c>
      <c r="Q36">
        <v>4.2990000000000004</v>
      </c>
      <c r="R36" t="s">
        <v>192</v>
      </c>
    </row>
    <row r="37" spans="1:18" x14ac:dyDescent="0.35">
      <c r="A37" t="s">
        <v>64</v>
      </c>
      <c r="B37" t="s">
        <v>232</v>
      </c>
      <c r="C37" t="s">
        <v>5417</v>
      </c>
      <c r="D37" t="s">
        <v>118</v>
      </c>
      <c r="F37" t="s">
        <v>233</v>
      </c>
      <c r="G37">
        <v>0</v>
      </c>
      <c r="H37">
        <v>0</v>
      </c>
      <c r="I37">
        <v>870</v>
      </c>
      <c r="J37">
        <v>0</v>
      </c>
      <c r="K37">
        <v>0</v>
      </c>
      <c r="L37">
        <v>0</v>
      </c>
      <c r="M37">
        <v>2025</v>
      </c>
      <c r="N37" t="s">
        <v>121</v>
      </c>
      <c r="O37" t="s">
        <v>234</v>
      </c>
      <c r="P37">
        <v>50.585630000000002</v>
      </c>
      <c r="Q37">
        <v>5.4168700000000003</v>
      </c>
      <c r="R37" t="s">
        <v>192</v>
      </c>
    </row>
    <row r="38" spans="1:18" x14ac:dyDescent="0.35">
      <c r="A38" t="s">
        <v>64</v>
      </c>
      <c r="B38" t="s">
        <v>235</v>
      </c>
      <c r="C38" t="s">
        <v>236</v>
      </c>
      <c r="D38" t="s">
        <v>118</v>
      </c>
      <c r="F38" t="s">
        <v>126</v>
      </c>
      <c r="G38">
        <v>159</v>
      </c>
      <c r="H38">
        <v>0</v>
      </c>
      <c r="I38">
        <v>0</v>
      </c>
      <c r="J38">
        <v>0</v>
      </c>
      <c r="K38">
        <v>0</v>
      </c>
      <c r="L38">
        <v>0</v>
      </c>
      <c r="M38">
        <v>1993</v>
      </c>
      <c r="N38" t="s">
        <v>121</v>
      </c>
      <c r="O38" t="s">
        <v>237</v>
      </c>
      <c r="P38">
        <v>51.059600000000003</v>
      </c>
      <c r="Q38">
        <v>3.7364000000000002</v>
      </c>
      <c r="R38" t="s">
        <v>196</v>
      </c>
    </row>
    <row r="39" spans="1:18" x14ac:dyDescent="0.35">
      <c r="A39" t="s">
        <v>64</v>
      </c>
      <c r="B39" t="s">
        <v>238</v>
      </c>
      <c r="C39" t="s">
        <v>239</v>
      </c>
      <c r="D39" t="s">
        <v>118</v>
      </c>
      <c r="F39" t="s">
        <v>126</v>
      </c>
      <c r="G39">
        <v>385</v>
      </c>
      <c r="H39">
        <v>0</v>
      </c>
      <c r="I39">
        <v>0</v>
      </c>
      <c r="J39">
        <v>235</v>
      </c>
      <c r="K39">
        <v>0</v>
      </c>
      <c r="L39">
        <v>0</v>
      </c>
      <c r="M39">
        <v>1998</v>
      </c>
      <c r="N39" t="s">
        <v>121</v>
      </c>
      <c r="O39" t="s">
        <v>237</v>
      </c>
      <c r="P39">
        <v>51.104900000000001</v>
      </c>
      <c r="Q39">
        <v>3.7256999999999998</v>
      </c>
      <c r="R39" t="s">
        <v>196</v>
      </c>
    </row>
    <row r="40" spans="1:18" x14ac:dyDescent="0.35">
      <c r="A40" t="s">
        <v>64</v>
      </c>
      <c r="B40" t="s">
        <v>242</v>
      </c>
      <c r="C40" t="s">
        <v>243</v>
      </c>
      <c r="D40" t="s">
        <v>118</v>
      </c>
      <c r="F40" t="s">
        <v>126</v>
      </c>
      <c r="G40">
        <v>20</v>
      </c>
      <c r="H40">
        <v>0</v>
      </c>
      <c r="I40">
        <v>0</v>
      </c>
      <c r="J40">
        <v>0</v>
      </c>
      <c r="K40">
        <v>0</v>
      </c>
      <c r="L40">
        <v>0</v>
      </c>
      <c r="M40">
        <v>1995</v>
      </c>
      <c r="N40" t="s">
        <v>121</v>
      </c>
      <c r="O40" t="s">
        <v>244</v>
      </c>
      <c r="P40">
        <v>50.923780000000001</v>
      </c>
      <c r="Q40">
        <v>3.2129799999999999</v>
      </c>
      <c r="R40" t="s">
        <v>196</v>
      </c>
    </row>
    <row r="41" spans="1:18" x14ac:dyDescent="0.35">
      <c r="A41" t="s">
        <v>64</v>
      </c>
      <c r="B41" t="s">
        <v>245</v>
      </c>
      <c r="C41" t="s">
        <v>246</v>
      </c>
      <c r="D41" t="s">
        <v>118</v>
      </c>
      <c r="F41" t="s">
        <v>126</v>
      </c>
      <c r="G41">
        <v>106</v>
      </c>
      <c r="H41">
        <v>0</v>
      </c>
      <c r="I41">
        <v>0</v>
      </c>
      <c r="J41">
        <v>0</v>
      </c>
      <c r="K41">
        <v>0</v>
      </c>
      <c r="L41">
        <v>0</v>
      </c>
      <c r="M41">
        <v>2000</v>
      </c>
      <c r="N41" t="s">
        <v>121</v>
      </c>
      <c r="O41" t="s">
        <v>247</v>
      </c>
      <c r="P41">
        <v>50.447719999999997</v>
      </c>
      <c r="Q41">
        <v>4.6612200000000001</v>
      </c>
      <c r="R41" t="s">
        <v>196</v>
      </c>
    </row>
    <row r="42" spans="1:18" x14ac:dyDescent="0.35">
      <c r="A42" t="s">
        <v>64</v>
      </c>
      <c r="B42" t="s">
        <v>248</v>
      </c>
      <c r="C42" t="s">
        <v>249</v>
      </c>
      <c r="D42" t="s">
        <v>118</v>
      </c>
      <c r="F42" t="s">
        <v>126</v>
      </c>
      <c r="G42">
        <v>43</v>
      </c>
      <c r="H42">
        <v>0</v>
      </c>
      <c r="I42">
        <v>0</v>
      </c>
      <c r="J42">
        <v>0</v>
      </c>
      <c r="K42">
        <v>0</v>
      </c>
      <c r="L42">
        <v>0</v>
      </c>
      <c r="M42" t="s">
        <v>120</v>
      </c>
      <c r="N42" t="s">
        <v>121</v>
      </c>
      <c r="O42" t="s">
        <v>250</v>
      </c>
      <c r="P42">
        <v>50.8827</v>
      </c>
      <c r="Q42">
        <v>5.6419499999999996</v>
      </c>
      <c r="R42" t="s">
        <v>192</v>
      </c>
    </row>
    <row r="43" spans="1:18" x14ac:dyDescent="0.35">
      <c r="A43" t="s">
        <v>64</v>
      </c>
      <c r="B43" t="s">
        <v>251</v>
      </c>
      <c r="C43" t="s">
        <v>252</v>
      </c>
      <c r="D43" t="s">
        <v>118</v>
      </c>
      <c r="F43" t="s">
        <v>199</v>
      </c>
      <c r="G43">
        <v>0</v>
      </c>
      <c r="H43">
        <v>0</v>
      </c>
      <c r="I43">
        <v>0</v>
      </c>
      <c r="J43">
        <v>0</v>
      </c>
      <c r="K43">
        <v>870</v>
      </c>
      <c r="L43">
        <v>0</v>
      </c>
      <c r="M43" t="s">
        <v>200</v>
      </c>
      <c r="N43" t="s">
        <v>200</v>
      </c>
      <c r="O43" t="s">
        <v>253</v>
      </c>
      <c r="P43">
        <v>50.509810000000002</v>
      </c>
      <c r="Q43">
        <v>4.25373</v>
      </c>
      <c r="R43" t="s">
        <v>254</v>
      </c>
    </row>
    <row r="44" spans="1:18" x14ac:dyDescent="0.35">
      <c r="A44" t="s">
        <v>64</v>
      </c>
      <c r="B44" t="s">
        <v>255</v>
      </c>
      <c r="C44" t="s">
        <v>256</v>
      </c>
      <c r="D44" t="s">
        <v>118</v>
      </c>
      <c r="F44" t="s">
        <v>199</v>
      </c>
      <c r="G44">
        <v>0</v>
      </c>
      <c r="H44">
        <v>0</v>
      </c>
      <c r="I44">
        <v>0</v>
      </c>
      <c r="J44">
        <v>0</v>
      </c>
      <c r="K44">
        <v>920</v>
      </c>
      <c r="L44">
        <v>0</v>
      </c>
      <c r="M44" t="s">
        <v>200</v>
      </c>
      <c r="N44" t="s">
        <v>200</v>
      </c>
      <c r="O44" t="s">
        <v>257</v>
      </c>
      <c r="P44">
        <v>51.052849999999999</v>
      </c>
      <c r="Q44">
        <v>5.7412799999999997</v>
      </c>
      <c r="R44" t="s">
        <v>258</v>
      </c>
    </row>
    <row r="45" spans="1:18" x14ac:dyDescent="0.35">
      <c r="A45" t="s">
        <v>64</v>
      </c>
      <c r="B45" t="s">
        <v>259</v>
      </c>
      <c r="C45" t="s">
        <v>260</v>
      </c>
      <c r="D45" t="s">
        <v>118</v>
      </c>
      <c r="F45" t="s">
        <v>126</v>
      </c>
      <c r="G45">
        <v>446</v>
      </c>
      <c r="H45">
        <v>0</v>
      </c>
      <c r="I45">
        <v>0</v>
      </c>
      <c r="J45">
        <v>0</v>
      </c>
      <c r="K45">
        <v>320</v>
      </c>
      <c r="L45">
        <v>0</v>
      </c>
      <c r="M45">
        <v>2010</v>
      </c>
      <c r="N45" t="s">
        <v>121</v>
      </c>
      <c r="O45" t="s">
        <v>261</v>
      </c>
      <c r="P45">
        <v>50.430399999999999</v>
      </c>
      <c r="Q45">
        <v>4.3955000000000002</v>
      </c>
      <c r="R45" t="s">
        <v>192</v>
      </c>
    </row>
    <row r="46" spans="1:18" x14ac:dyDescent="0.35">
      <c r="A46" t="s">
        <v>64</v>
      </c>
      <c r="B46" t="s">
        <v>262</v>
      </c>
      <c r="C46" t="s">
        <v>263</v>
      </c>
      <c r="D46" t="s">
        <v>118</v>
      </c>
      <c r="F46" t="s">
        <v>126</v>
      </c>
      <c r="G46">
        <v>470</v>
      </c>
      <c r="H46">
        <v>0</v>
      </c>
      <c r="I46">
        <v>870</v>
      </c>
      <c r="J46">
        <v>0</v>
      </c>
      <c r="K46">
        <v>0</v>
      </c>
      <c r="L46">
        <v>0</v>
      </c>
      <c r="M46">
        <v>1994</v>
      </c>
      <c r="N46" t="s">
        <v>121</v>
      </c>
      <c r="O46" t="s">
        <v>264</v>
      </c>
      <c r="P46">
        <v>50.603000000000002</v>
      </c>
      <c r="Q46">
        <v>5.4916999999999998</v>
      </c>
      <c r="R46" t="s">
        <v>196</v>
      </c>
    </row>
    <row r="47" spans="1:18" x14ac:dyDescent="0.35">
      <c r="A47" t="s">
        <v>64</v>
      </c>
      <c r="B47" t="s">
        <v>265</v>
      </c>
      <c r="C47" t="s">
        <v>266</v>
      </c>
      <c r="D47" t="s">
        <v>118</v>
      </c>
      <c r="F47" t="s">
        <v>126</v>
      </c>
      <c r="G47">
        <v>422</v>
      </c>
      <c r="H47">
        <v>900</v>
      </c>
      <c r="I47">
        <v>0</v>
      </c>
      <c r="J47">
        <v>0</v>
      </c>
      <c r="K47">
        <v>0</v>
      </c>
      <c r="L47">
        <v>0</v>
      </c>
      <c r="M47">
        <v>2011</v>
      </c>
      <c r="N47" t="s">
        <v>121</v>
      </c>
      <c r="O47" t="s">
        <v>267</v>
      </c>
      <c r="P47">
        <v>51.058599999999998</v>
      </c>
      <c r="Q47">
        <v>5.1055999999999999</v>
      </c>
      <c r="R47" t="s">
        <v>267</v>
      </c>
    </row>
    <row r="48" spans="1:18" x14ac:dyDescent="0.35">
      <c r="A48" t="s">
        <v>64</v>
      </c>
      <c r="B48" t="s">
        <v>268</v>
      </c>
      <c r="C48" t="s">
        <v>269</v>
      </c>
      <c r="D48" t="s">
        <v>118</v>
      </c>
      <c r="F48" t="s">
        <v>126</v>
      </c>
      <c r="G48">
        <v>255</v>
      </c>
      <c r="H48">
        <v>0</v>
      </c>
      <c r="I48">
        <v>0</v>
      </c>
      <c r="J48">
        <v>0</v>
      </c>
      <c r="K48">
        <v>870</v>
      </c>
      <c r="L48">
        <v>0</v>
      </c>
      <c r="M48">
        <v>2001</v>
      </c>
      <c r="N48" t="s">
        <v>121</v>
      </c>
      <c r="O48" t="s">
        <v>270</v>
      </c>
      <c r="P48">
        <v>50.941400000000002</v>
      </c>
      <c r="Q48">
        <v>4.4245999999999999</v>
      </c>
      <c r="R48" t="s">
        <v>192</v>
      </c>
    </row>
    <row r="49" spans="1:18" x14ac:dyDescent="0.35">
      <c r="A49" t="s">
        <v>64</v>
      </c>
      <c r="B49" t="s">
        <v>271</v>
      </c>
      <c r="C49" t="s">
        <v>272</v>
      </c>
      <c r="D49" t="s">
        <v>118</v>
      </c>
      <c r="F49" t="s">
        <v>126</v>
      </c>
      <c r="G49">
        <v>138</v>
      </c>
      <c r="H49">
        <v>0</v>
      </c>
      <c r="I49">
        <v>0</v>
      </c>
      <c r="J49">
        <v>0</v>
      </c>
      <c r="K49">
        <v>0</v>
      </c>
      <c r="L49">
        <v>0</v>
      </c>
      <c r="M49">
        <v>2008</v>
      </c>
      <c r="N49" t="s">
        <v>121</v>
      </c>
      <c r="O49" t="s">
        <v>273</v>
      </c>
      <c r="P49">
        <v>51.241250000000001</v>
      </c>
      <c r="Q49">
        <v>4.3256699999999997</v>
      </c>
      <c r="R49" t="s">
        <v>274</v>
      </c>
    </row>
    <row r="50" spans="1:18" x14ac:dyDescent="0.35">
      <c r="A50" t="s">
        <v>64</v>
      </c>
      <c r="B50" t="s">
        <v>275</v>
      </c>
      <c r="C50" t="s">
        <v>5420</v>
      </c>
      <c r="D50" t="s">
        <v>118</v>
      </c>
      <c r="F50" t="s">
        <v>126</v>
      </c>
      <c r="G50">
        <v>58</v>
      </c>
      <c r="H50">
        <v>0</v>
      </c>
      <c r="I50">
        <v>0</v>
      </c>
      <c r="J50">
        <v>0</v>
      </c>
      <c r="K50">
        <v>0</v>
      </c>
      <c r="L50">
        <v>0</v>
      </c>
      <c r="M50">
        <v>2010</v>
      </c>
      <c r="N50" t="s">
        <v>121</v>
      </c>
      <c r="O50" t="s">
        <v>273</v>
      </c>
      <c r="P50">
        <v>51.238199999999999</v>
      </c>
      <c r="Q50">
        <v>4.3407999999999998</v>
      </c>
      <c r="R50" t="s">
        <v>192</v>
      </c>
    </row>
    <row r="51" spans="1:18" x14ac:dyDescent="0.35">
      <c r="A51" t="s">
        <v>64</v>
      </c>
      <c r="B51" t="s">
        <v>276</v>
      </c>
      <c r="C51" t="s">
        <v>277</v>
      </c>
      <c r="D51" t="s">
        <v>118</v>
      </c>
      <c r="F51" t="s">
        <v>126</v>
      </c>
      <c r="G51">
        <v>43</v>
      </c>
      <c r="H51">
        <v>0</v>
      </c>
      <c r="I51">
        <v>0</v>
      </c>
      <c r="J51">
        <v>0</v>
      </c>
      <c r="K51">
        <v>0</v>
      </c>
      <c r="L51">
        <v>0</v>
      </c>
      <c r="M51">
        <v>1999</v>
      </c>
      <c r="N51" t="s">
        <v>121</v>
      </c>
      <c r="O51" t="s">
        <v>278</v>
      </c>
      <c r="P51">
        <v>51.112400000000001</v>
      </c>
      <c r="Q51">
        <v>5.0087000000000002</v>
      </c>
      <c r="R51" t="s">
        <v>279</v>
      </c>
    </row>
    <row r="52" spans="1:18" x14ac:dyDescent="0.35">
      <c r="A52" t="s">
        <v>65</v>
      </c>
      <c r="B52" t="s">
        <v>280</v>
      </c>
      <c r="C52" t="s">
        <v>281</v>
      </c>
      <c r="D52" t="s">
        <v>118</v>
      </c>
      <c r="F52" t="s">
        <v>119</v>
      </c>
      <c r="G52">
        <v>0</v>
      </c>
      <c r="H52">
        <v>600</v>
      </c>
      <c r="I52">
        <v>0</v>
      </c>
      <c r="J52">
        <v>0</v>
      </c>
      <c r="K52">
        <v>0</v>
      </c>
      <c r="L52">
        <v>0</v>
      </c>
      <c r="M52" t="s">
        <v>120</v>
      </c>
      <c r="N52" t="s">
        <v>121</v>
      </c>
      <c r="O52" t="s">
        <v>282</v>
      </c>
      <c r="P52">
        <v>44.769309999999997</v>
      </c>
      <c r="Q52">
        <v>17.17389</v>
      </c>
      <c r="R52" t="s">
        <v>283</v>
      </c>
    </row>
    <row r="53" spans="1:18" x14ac:dyDescent="0.35">
      <c r="A53" t="s">
        <v>65</v>
      </c>
      <c r="B53" t="s">
        <v>284</v>
      </c>
      <c r="C53" t="s">
        <v>285</v>
      </c>
      <c r="D53" t="s">
        <v>118</v>
      </c>
      <c r="F53" t="s">
        <v>119</v>
      </c>
      <c r="G53">
        <v>0</v>
      </c>
      <c r="H53">
        <v>100</v>
      </c>
      <c r="I53">
        <v>0</v>
      </c>
      <c r="J53">
        <v>0</v>
      </c>
      <c r="K53">
        <v>0</v>
      </c>
      <c r="L53">
        <v>0</v>
      </c>
      <c r="M53" t="s">
        <v>120</v>
      </c>
      <c r="N53" t="s">
        <v>121</v>
      </c>
      <c r="O53" t="s">
        <v>286</v>
      </c>
      <c r="P53">
        <v>45.137410000000003</v>
      </c>
      <c r="Q53">
        <v>17.98321</v>
      </c>
      <c r="R53" t="s">
        <v>287</v>
      </c>
    </row>
    <row r="54" spans="1:18" x14ac:dyDescent="0.35">
      <c r="A54" t="s">
        <v>65</v>
      </c>
      <c r="B54" t="s">
        <v>288</v>
      </c>
      <c r="C54" t="s">
        <v>289</v>
      </c>
      <c r="D54" t="s">
        <v>118</v>
      </c>
      <c r="F54" t="s">
        <v>290</v>
      </c>
      <c r="G54">
        <v>0</v>
      </c>
      <c r="H54">
        <v>0</v>
      </c>
      <c r="I54">
        <v>0</v>
      </c>
      <c r="J54">
        <v>200</v>
      </c>
      <c r="K54">
        <v>0</v>
      </c>
      <c r="L54">
        <v>0</v>
      </c>
      <c r="M54" t="s">
        <v>120</v>
      </c>
      <c r="N54" t="s">
        <v>121</v>
      </c>
      <c r="O54" t="s">
        <v>291</v>
      </c>
      <c r="P54">
        <v>44.095390000000002</v>
      </c>
      <c r="Q54">
        <v>18.115159999999999</v>
      </c>
      <c r="R54" t="s">
        <v>292</v>
      </c>
    </row>
    <row r="55" spans="1:18" x14ac:dyDescent="0.35">
      <c r="A55" t="s">
        <v>65</v>
      </c>
      <c r="B55" t="s">
        <v>293</v>
      </c>
      <c r="C55" t="s">
        <v>294</v>
      </c>
      <c r="D55" t="s">
        <v>118</v>
      </c>
      <c r="F55" t="s">
        <v>119</v>
      </c>
      <c r="G55">
        <v>0</v>
      </c>
      <c r="H55">
        <v>600</v>
      </c>
      <c r="I55">
        <v>0</v>
      </c>
      <c r="J55">
        <v>0</v>
      </c>
      <c r="K55">
        <v>0</v>
      </c>
      <c r="L55">
        <v>0</v>
      </c>
      <c r="M55" t="s">
        <v>120</v>
      </c>
      <c r="N55" t="s">
        <v>121</v>
      </c>
      <c r="O55" t="s">
        <v>295</v>
      </c>
      <c r="P55">
        <v>44.988599999999998</v>
      </c>
      <c r="Q55">
        <v>16.709150000000001</v>
      </c>
      <c r="R55" t="s">
        <v>283</v>
      </c>
    </row>
    <row r="56" spans="1:18" x14ac:dyDescent="0.35">
      <c r="A56" t="s">
        <v>65</v>
      </c>
      <c r="B56" t="s">
        <v>296</v>
      </c>
      <c r="C56" t="s">
        <v>297</v>
      </c>
      <c r="D56" t="s">
        <v>118</v>
      </c>
      <c r="F56" t="s">
        <v>199</v>
      </c>
      <c r="G56">
        <v>0</v>
      </c>
      <c r="H56">
        <v>0</v>
      </c>
      <c r="I56">
        <v>0</v>
      </c>
      <c r="J56">
        <v>0</v>
      </c>
      <c r="K56">
        <v>390</v>
      </c>
      <c r="L56">
        <v>0</v>
      </c>
      <c r="M56" t="s">
        <v>200</v>
      </c>
      <c r="N56" t="s">
        <v>200</v>
      </c>
      <c r="O56" t="s">
        <v>298</v>
      </c>
      <c r="P56">
        <v>44.202509999999997</v>
      </c>
      <c r="Q56">
        <v>17.914539999999999</v>
      </c>
      <c r="R56" t="s">
        <v>299</v>
      </c>
    </row>
    <row r="57" spans="1:18" x14ac:dyDescent="0.35">
      <c r="A57" t="s">
        <v>66</v>
      </c>
      <c r="B57" t="s">
        <v>300</v>
      </c>
      <c r="C57" t="s">
        <v>301</v>
      </c>
      <c r="D57" t="s">
        <v>118</v>
      </c>
      <c r="F57" t="s">
        <v>126</v>
      </c>
      <c r="G57">
        <v>840</v>
      </c>
      <c r="H57">
        <v>0</v>
      </c>
      <c r="I57">
        <v>0</v>
      </c>
      <c r="J57">
        <v>0</v>
      </c>
      <c r="K57">
        <v>0</v>
      </c>
      <c r="L57">
        <v>0</v>
      </c>
      <c r="M57">
        <v>1962</v>
      </c>
      <c r="N57" t="s">
        <v>121</v>
      </c>
      <c r="O57" t="s">
        <v>302</v>
      </c>
      <c r="P57">
        <v>42.541289999999996</v>
      </c>
      <c r="Q57">
        <v>27.338750000000001</v>
      </c>
      <c r="R57" t="s">
        <v>303</v>
      </c>
    </row>
    <row r="58" spans="1:18" x14ac:dyDescent="0.35">
      <c r="A58" t="s">
        <v>66</v>
      </c>
      <c r="B58" t="s">
        <v>304</v>
      </c>
      <c r="C58" t="s">
        <v>305</v>
      </c>
      <c r="D58" t="s">
        <v>118</v>
      </c>
      <c r="F58" t="s">
        <v>119</v>
      </c>
      <c r="G58">
        <v>0</v>
      </c>
      <c r="H58">
        <v>38.9</v>
      </c>
      <c r="I58">
        <v>0</v>
      </c>
      <c r="J58">
        <v>0</v>
      </c>
      <c r="K58">
        <v>0</v>
      </c>
      <c r="L58">
        <v>0</v>
      </c>
      <c r="M58">
        <v>2025</v>
      </c>
      <c r="N58" t="s">
        <v>121</v>
      </c>
      <c r="O58" t="s">
        <v>306</v>
      </c>
      <c r="P58">
        <v>42.285820000000001</v>
      </c>
      <c r="Q58">
        <v>23.032830000000001</v>
      </c>
      <c r="R58" t="s">
        <v>307</v>
      </c>
    </row>
    <row r="59" spans="1:18" x14ac:dyDescent="0.35">
      <c r="A59" t="s">
        <v>66</v>
      </c>
      <c r="B59" t="s">
        <v>308</v>
      </c>
      <c r="C59" t="s">
        <v>309</v>
      </c>
      <c r="D59" t="s">
        <v>118</v>
      </c>
      <c r="F59" t="s">
        <v>199</v>
      </c>
      <c r="G59">
        <v>0</v>
      </c>
      <c r="H59">
        <v>0</v>
      </c>
      <c r="I59">
        <v>0</v>
      </c>
      <c r="J59">
        <v>0</v>
      </c>
      <c r="K59">
        <v>1000</v>
      </c>
      <c r="L59">
        <v>0</v>
      </c>
      <c r="M59" t="s">
        <v>200</v>
      </c>
      <c r="N59" t="s">
        <v>200</v>
      </c>
      <c r="O59" t="s">
        <v>310</v>
      </c>
      <c r="P59">
        <v>42.254049999999999</v>
      </c>
      <c r="Q59">
        <v>26.13401</v>
      </c>
      <c r="R59" t="s">
        <v>311</v>
      </c>
    </row>
    <row r="60" spans="1:18" x14ac:dyDescent="0.35">
      <c r="A60" t="s">
        <v>66</v>
      </c>
      <c r="B60" t="s">
        <v>312</v>
      </c>
      <c r="C60" t="s">
        <v>313</v>
      </c>
      <c r="D60" t="s">
        <v>118</v>
      </c>
      <c r="F60" t="s">
        <v>126</v>
      </c>
      <c r="G60">
        <v>43</v>
      </c>
      <c r="H60">
        <v>0</v>
      </c>
      <c r="I60">
        <v>0</v>
      </c>
      <c r="J60">
        <v>0</v>
      </c>
      <c r="K60">
        <v>0</v>
      </c>
      <c r="L60">
        <v>0</v>
      </c>
      <c r="M60">
        <v>2007</v>
      </c>
      <c r="N60" t="s">
        <v>121</v>
      </c>
      <c r="O60" t="s">
        <v>314</v>
      </c>
      <c r="P60">
        <v>43.421169999999996</v>
      </c>
      <c r="Q60">
        <v>24.625309999999999</v>
      </c>
      <c r="R60" t="s">
        <v>315</v>
      </c>
    </row>
    <row r="61" spans="1:18" x14ac:dyDescent="0.35">
      <c r="A61" t="s">
        <v>66</v>
      </c>
      <c r="B61" t="s">
        <v>316</v>
      </c>
      <c r="C61" t="s">
        <v>317</v>
      </c>
      <c r="D61" t="s">
        <v>118</v>
      </c>
      <c r="F61" t="s">
        <v>126</v>
      </c>
      <c r="G61">
        <v>50</v>
      </c>
      <c r="H61">
        <v>0</v>
      </c>
      <c r="I61">
        <v>0</v>
      </c>
      <c r="J61">
        <v>0</v>
      </c>
      <c r="K61">
        <v>0</v>
      </c>
      <c r="L61">
        <v>0</v>
      </c>
      <c r="M61">
        <v>2011</v>
      </c>
      <c r="N61" t="s">
        <v>121</v>
      </c>
      <c r="O61" t="s">
        <v>318</v>
      </c>
      <c r="P61">
        <v>42.183030000000002</v>
      </c>
      <c r="Q61">
        <v>24.741379999999999</v>
      </c>
      <c r="R61" t="s">
        <v>132</v>
      </c>
    </row>
    <row r="62" spans="1:18" x14ac:dyDescent="0.35">
      <c r="A62" t="s">
        <v>66</v>
      </c>
      <c r="B62" t="s">
        <v>319</v>
      </c>
      <c r="C62" t="s">
        <v>320</v>
      </c>
      <c r="D62" t="s">
        <v>118</v>
      </c>
      <c r="F62" t="s">
        <v>119</v>
      </c>
      <c r="G62">
        <v>0</v>
      </c>
      <c r="H62">
        <v>276</v>
      </c>
      <c r="I62">
        <v>0</v>
      </c>
      <c r="J62">
        <v>0</v>
      </c>
      <c r="K62">
        <v>0</v>
      </c>
      <c r="L62">
        <v>0</v>
      </c>
      <c r="M62" t="s">
        <v>120</v>
      </c>
      <c r="N62" t="s">
        <v>121</v>
      </c>
      <c r="O62" t="s">
        <v>321</v>
      </c>
      <c r="P62">
        <v>41.442149999999998</v>
      </c>
      <c r="Q62">
        <v>23.24136</v>
      </c>
      <c r="R62" t="s">
        <v>322</v>
      </c>
    </row>
    <row r="63" spans="1:18" x14ac:dyDescent="0.35">
      <c r="A63" t="s">
        <v>66</v>
      </c>
      <c r="B63" t="s">
        <v>323</v>
      </c>
      <c r="C63" t="s">
        <v>324</v>
      </c>
      <c r="D63" t="s">
        <v>118</v>
      </c>
      <c r="F63" t="s">
        <v>126</v>
      </c>
      <c r="G63">
        <v>167</v>
      </c>
      <c r="H63">
        <v>240</v>
      </c>
      <c r="I63">
        <v>0</v>
      </c>
      <c r="J63">
        <v>0</v>
      </c>
      <c r="K63">
        <v>0</v>
      </c>
      <c r="L63">
        <v>0</v>
      </c>
      <c r="M63">
        <v>1964</v>
      </c>
      <c r="N63" t="s">
        <v>121</v>
      </c>
      <c r="O63" t="s">
        <v>325</v>
      </c>
      <c r="P63">
        <v>42.651519999999998</v>
      </c>
      <c r="Q63">
        <v>23.41722</v>
      </c>
      <c r="R63" t="s">
        <v>326</v>
      </c>
    </row>
    <row r="64" spans="1:18" x14ac:dyDescent="0.35">
      <c r="A64" t="s">
        <v>66</v>
      </c>
      <c r="B64" t="s">
        <v>327</v>
      </c>
      <c r="C64" t="s">
        <v>328</v>
      </c>
      <c r="D64" t="s">
        <v>118</v>
      </c>
      <c r="F64" t="s">
        <v>126</v>
      </c>
      <c r="G64">
        <v>72</v>
      </c>
      <c r="H64">
        <v>240</v>
      </c>
      <c r="I64">
        <v>0</v>
      </c>
      <c r="J64">
        <v>0</v>
      </c>
      <c r="K64">
        <v>0</v>
      </c>
      <c r="L64">
        <v>0</v>
      </c>
      <c r="M64">
        <v>1962</v>
      </c>
      <c r="N64" t="s">
        <v>121</v>
      </c>
      <c r="O64" t="s">
        <v>325</v>
      </c>
      <c r="P64">
        <v>42.718890000000002</v>
      </c>
      <c r="Q64">
        <v>23.320869999999999</v>
      </c>
      <c r="R64" t="s">
        <v>326</v>
      </c>
    </row>
    <row r="65" spans="1:18" x14ac:dyDescent="0.35">
      <c r="A65" t="s">
        <v>66</v>
      </c>
      <c r="B65" t="s">
        <v>329</v>
      </c>
      <c r="C65" t="s">
        <v>5424</v>
      </c>
      <c r="D65" t="s">
        <v>118</v>
      </c>
      <c r="F65" t="s">
        <v>126</v>
      </c>
      <c r="G65">
        <v>630</v>
      </c>
      <c r="H65">
        <v>550</v>
      </c>
      <c r="I65">
        <v>0</v>
      </c>
      <c r="J65">
        <v>0</v>
      </c>
      <c r="K65">
        <v>0</v>
      </c>
      <c r="L65">
        <v>0</v>
      </c>
      <c r="M65">
        <v>1977</v>
      </c>
      <c r="N65" t="s">
        <v>121</v>
      </c>
      <c r="O65" t="s">
        <v>330</v>
      </c>
      <c r="P65">
        <v>43.194769999999998</v>
      </c>
      <c r="Q65">
        <v>27.765470000000001</v>
      </c>
      <c r="R65" t="s">
        <v>331</v>
      </c>
    </row>
    <row r="66" spans="1:18" x14ac:dyDescent="0.35">
      <c r="A66" t="s">
        <v>67</v>
      </c>
      <c r="B66" t="s">
        <v>332</v>
      </c>
      <c r="C66" t="s">
        <v>333</v>
      </c>
      <c r="D66" t="s">
        <v>118</v>
      </c>
      <c r="F66" t="s">
        <v>126</v>
      </c>
      <c r="G66">
        <v>78</v>
      </c>
      <c r="H66">
        <v>0</v>
      </c>
      <c r="I66">
        <v>0</v>
      </c>
      <c r="J66">
        <v>0</v>
      </c>
      <c r="K66">
        <v>0</v>
      </c>
      <c r="L66">
        <v>0</v>
      </c>
      <c r="M66">
        <v>1980</v>
      </c>
      <c r="N66" t="s">
        <v>121</v>
      </c>
      <c r="O66" t="s">
        <v>334</v>
      </c>
      <c r="P66">
        <v>46.038760000000003</v>
      </c>
      <c r="Q66">
        <v>16.179290000000002</v>
      </c>
      <c r="R66" t="s">
        <v>335</v>
      </c>
    </row>
    <row r="67" spans="1:18" x14ac:dyDescent="0.35">
      <c r="A67" t="s">
        <v>67</v>
      </c>
      <c r="B67" t="s">
        <v>336</v>
      </c>
      <c r="C67" t="s">
        <v>337</v>
      </c>
      <c r="D67" t="s">
        <v>118</v>
      </c>
      <c r="F67" t="s">
        <v>126</v>
      </c>
      <c r="G67">
        <v>35</v>
      </c>
      <c r="H67">
        <v>0</v>
      </c>
      <c r="I67">
        <v>0</v>
      </c>
      <c r="J67">
        <v>0</v>
      </c>
      <c r="K67">
        <v>0</v>
      </c>
      <c r="L67">
        <v>0</v>
      </c>
      <c r="M67">
        <v>1983</v>
      </c>
      <c r="N67" t="s">
        <v>121</v>
      </c>
      <c r="O67" t="s">
        <v>338</v>
      </c>
      <c r="P67">
        <v>45.471290000000003</v>
      </c>
      <c r="Q67">
        <v>16.79232</v>
      </c>
      <c r="R67" t="s">
        <v>339</v>
      </c>
    </row>
    <row r="68" spans="1:18" x14ac:dyDescent="0.35">
      <c r="A68" t="s">
        <v>67</v>
      </c>
      <c r="B68" t="s">
        <v>340</v>
      </c>
      <c r="C68" t="s">
        <v>341</v>
      </c>
      <c r="D68" t="s">
        <v>118</v>
      </c>
      <c r="F68" t="s">
        <v>119</v>
      </c>
      <c r="G68">
        <v>0</v>
      </c>
      <c r="H68">
        <v>483</v>
      </c>
      <c r="I68">
        <v>0</v>
      </c>
      <c r="J68">
        <v>0</v>
      </c>
      <c r="K68">
        <v>0</v>
      </c>
      <c r="L68">
        <v>0</v>
      </c>
      <c r="M68" t="s">
        <v>120</v>
      </c>
      <c r="N68" t="s">
        <v>121</v>
      </c>
      <c r="O68" t="s">
        <v>342</v>
      </c>
      <c r="P68">
        <v>46.282499999999999</v>
      </c>
      <c r="Q68">
        <v>16.782299999999999</v>
      </c>
      <c r="R68" t="s">
        <v>283</v>
      </c>
    </row>
    <row r="69" spans="1:18" x14ac:dyDescent="0.35">
      <c r="A69" t="s">
        <v>67</v>
      </c>
      <c r="B69" t="s">
        <v>343</v>
      </c>
      <c r="C69" t="s">
        <v>344</v>
      </c>
      <c r="D69" t="s">
        <v>118</v>
      </c>
      <c r="F69" t="s">
        <v>126</v>
      </c>
      <c r="G69">
        <v>95</v>
      </c>
      <c r="H69">
        <v>85</v>
      </c>
      <c r="I69">
        <v>0</v>
      </c>
      <c r="J69">
        <v>0</v>
      </c>
      <c r="K69">
        <v>0</v>
      </c>
      <c r="L69">
        <v>0</v>
      </c>
      <c r="M69">
        <v>1976</v>
      </c>
      <c r="N69" t="s">
        <v>121</v>
      </c>
      <c r="O69" t="s">
        <v>345</v>
      </c>
      <c r="P69">
        <v>45.542000000000002</v>
      </c>
      <c r="Q69">
        <v>18.744900000000001</v>
      </c>
      <c r="R69" t="s">
        <v>335</v>
      </c>
    </row>
    <row r="70" spans="1:18" x14ac:dyDescent="0.35">
      <c r="A70" t="s">
        <v>67</v>
      </c>
      <c r="B70" t="s">
        <v>346</v>
      </c>
      <c r="C70" t="s">
        <v>347</v>
      </c>
      <c r="D70" t="s">
        <v>118</v>
      </c>
      <c r="F70" t="s">
        <v>126</v>
      </c>
      <c r="G70">
        <v>235</v>
      </c>
      <c r="H70">
        <v>0</v>
      </c>
      <c r="I70">
        <v>0</v>
      </c>
      <c r="J70">
        <v>0</v>
      </c>
      <c r="K70">
        <v>0</v>
      </c>
      <c r="L70">
        <v>0</v>
      </c>
      <c r="M70">
        <v>2017</v>
      </c>
      <c r="N70" t="s">
        <v>121</v>
      </c>
      <c r="O70" t="s">
        <v>348</v>
      </c>
      <c r="P70">
        <v>45.454270000000001</v>
      </c>
      <c r="Q70">
        <v>16.41461</v>
      </c>
      <c r="R70" t="s">
        <v>335</v>
      </c>
    </row>
    <row r="71" spans="1:18" x14ac:dyDescent="0.35">
      <c r="A71" t="s">
        <v>67</v>
      </c>
      <c r="B71" t="s">
        <v>349</v>
      </c>
      <c r="C71" t="s">
        <v>350</v>
      </c>
      <c r="D71" t="s">
        <v>118</v>
      </c>
      <c r="F71" t="s">
        <v>233</v>
      </c>
      <c r="G71">
        <v>0</v>
      </c>
      <c r="H71">
        <v>0</v>
      </c>
      <c r="I71">
        <v>500</v>
      </c>
      <c r="J71">
        <v>0</v>
      </c>
      <c r="K71">
        <v>0</v>
      </c>
      <c r="L71">
        <v>0</v>
      </c>
      <c r="M71">
        <v>2024</v>
      </c>
      <c r="N71" t="s">
        <v>121</v>
      </c>
      <c r="O71" t="s">
        <v>351</v>
      </c>
      <c r="P71">
        <v>45.140560000000001</v>
      </c>
      <c r="Q71">
        <v>18.006029999999999</v>
      </c>
      <c r="R71" t="s">
        <v>352</v>
      </c>
    </row>
    <row r="72" spans="1:18" x14ac:dyDescent="0.35">
      <c r="A72" t="s">
        <v>67</v>
      </c>
      <c r="B72" t="s">
        <v>353</v>
      </c>
      <c r="C72" t="s">
        <v>354</v>
      </c>
      <c r="D72" t="s">
        <v>118</v>
      </c>
      <c r="F72" t="s">
        <v>126</v>
      </c>
      <c r="G72">
        <v>47.8</v>
      </c>
      <c r="H72">
        <v>0</v>
      </c>
      <c r="I72">
        <v>150</v>
      </c>
      <c r="J72">
        <v>0</v>
      </c>
      <c r="K72">
        <v>0</v>
      </c>
      <c r="L72">
        <v>0</v>
      </c>
      <c r="M72">
        <v>1998</v>
      </c>
      <c r="N72" t="s">
        <v>121</v>
      </c>
      <c r="O72" t="s">
        <v>355</v>
      </c>
      <c r="P72">
        <v>45.808059999999998</v>
      </c>
      <c r="Q72">
        <v>15.94819</v>
      </c>
      <c r="R72" t="s">
        <v>335</v>
      </c>
    </row>
    <row r="73" spans="1:18" x14ac:dyDescent="0.35">
      <c r="A73" t="s">
        <v>67</v>
      </c>
      <c r="B73" t="s">
        <v>356</v>
      </c>
      <c r="C73" t="s">
        <v>357</v>
      </c>
      <c r="D73" t="s">
        <v>118</v>
      </c>
      <c r="F73" t="s">
        <v>126</v>
      </c>
      <c r="G73">
        <v>420</v>
      </c>
      <c r="H73">
        <v>0</v>
      </c>
      <c r="I73">
        <v>0</v>
      </c>
      <c r="J73">
        <v>0</v>
      </c>
      <c r="K73">
        <v>0</v>
      </c>
      <c r="L73">
        <v>0</v>
      </c>
      <c r="M73">
        <v>1979</v>
      </c>
      <c r="N73" t="s">
        <v>121</v>
      </c>
      <c r="O73" t="s">
        <v>355</v>
      </c>
      <c r="P73">
        <v>45.782130000000002</v>
      </c>
      <c r="Q73">
        <v>16.01632</v>
      </c>
      <c r="R73" t="s">
        <v>335</v>
      </c>
    </row>
    <row r="74" spans="1:18" x14ac:dyDescent="0.35">
      <c r="A74" t="s">
        <v>68</v>
      </c>
      <c r="B74" t="s">
        <v>6171</v>
      </c>
      <c r="C74" t="s">
        <v>6172</v>
      </c>
      <c r="D74" t="s">
        <v>118</v>
      </c>
      <c r="F74" t="s">
        <v>233</v>
      </c>
      <c r="G74">
        <v>0</v>
      </c>
      <c r="H74">
        <v>0</v>
      </c>
      <c r="I74">
        <v>260</v>
      </c>
      <c r="J74">
        <v>0</v>
      </c>
      <c r="K74">
        <v>0</v>
      </c>
      <c r="L74">
        <v>0</v>
      </c>
      <c r="M74">
        <v>2025</v>
      </c>
      <c r="N74" t="s">
        <v>121</v>
      </c>
      <c r="O74" t="s">
        <v>360</v>
      </c>
      <c r="P74">
        <v>34.72945</v>
      </c>
      <c r="Q74">
        <v>33.282530000000001</v>
      </c>
      <c r="R74" t="s">
        <v>6173</v>
      </c>
    </row>
    <row r="75" spans="1:18" x14ac:dyDescent="0.35">
      <c r="A75" t="s">
        <v>68</v>
      </c>
      <c r="B75" t="s">
        <v>358</v>
      </c>
      <c r="C75" t="s">
        <v>359</v>
      </c>
      <c r="D75" t="s">
        <v>118</v>
      </c>
      <c r="F75" t="s">
        <v>233</v>
      </c>
      <c r="G75">
        <v>0</v>
      </c>
      <c r="H75">
        <v>0</v>
      </c>
      <c r="I75">
        <v>160</v>
      </c>
      <c r="J75">
        <v>0</v>
      </c>
      <c r="K75">
        <v>0</v>
      </c>
      <c r="L75">
        <v>0</v>
      </c>
      <c r="M75">
        <v>2024</v>
      </c>
      <c r="N75" t="s">
        <v>121</v>
      </c>
      <c r="O75" t="s">
        <v>360</v>
      </c>
      <c r="P75">
        <v>34.727130000000002</v>
      </c>
      <c r="Q75">
        <v>33.289859999999997</v>
      </c>
      <c r="R75" t="s">
        <v>361</v>
      </c>
    </row>
    <row r="76" spans="1:18" x14ac:dyDescent="0.35">
      <c r="A76" t="s">
        <v>69</v>
      </c>
      <c r="B76" t="s">
        <v>362</v>
      </c>
      <c r="C76" t="s">
        <v>363</v>
      </c>
      <c r="D76" t="s">
        <v>118</v>
      </c>
      <c r="F76" t="s">
        <v>126</v>
      </c>
      <c r="G76">
        <v>95</v>
      </c>
      <c r="H76">
        <v>0</v>
      </c>
      <c r="I76">
        <v>0</v>
      </c>
      <c r="J76">
        <v>0</v>
      </c>
      <c r="K76">
        <v>0</v>
      </c>
      <c r="L76">
        <v>0</v>
      </c>
      <c r="M76">
        <v>1998</v>
      </c>
      <c r="N76" t="s">
        <v>121</v>
      </c>
      <c r="O76" t="s">
        <v>364</v>
      </c>
      <c r="P76">
        <v>49.216169999999998</v>
      </c>
      <c r="Q76">
        <v>16.60633</v>
      </c>
      <c r="R76" t="s">
        <v>365</v>
      </c>
    </row>
    <row r="77" spans="1:18" x14ac:dyDescent="0.35">
      <c r="A77" t="s">
        <v>69</v>
      </c>
      <c r="B77" t="s">
        <v>366</v>
      </c>
      <c r="C77" t="s">
        <v>367</v>
      </c>
      <c r="D77" t="s">
        <v>118</v>
      </c>
      <c r="F77" t="s">
        <v>126</v>
      </c>
      <c r="G77">
        <v>81</v>
      </c>
      <c r="H77">
        <v>0</v>
      </c>
      <c r="I77">
        <v>0</v>
      </c>
      <c r="J77">
        <v>0</v>
      </c>
      <c r="K77">
        <v>0</v>
      </c>
      <c r="L77">
        <v>0</v>
      </c>
      <c r="M77">
        <v>1930</v>
      </c>
      <c r="N77" t="s">
        <v>121</v>
      </c>
      <c r="O77" t="s">
        <v>364</v>
      </c>
      <c r="P77">
        <v>49.196429999999999</v>
      </c>
      <c r="Q77">
        <v>16.62257</v>
      </c>
      <c r="R77" t="s">
        <v>365</v>
      </c>
    </row>
    <row r="78" spans="1:18" x14ac:dyDescent="0.35">
      <c r="A78" t="s">
        <v>69</v>
      </c>
      <c r="B78" t="s">
        <v>368</v>
      </c>
      <c r="C78" t="s">
        <v>369</v>
      </c>
      <c r="D78" t="s">
        <v>118</v>
      </c>
      <c r="F78" t="s">
        <v>119</v>
      </c>
      <c r="G78">
        <v>0</v>
      </c>
      <c r="H78">
        <v>180</v>
      </c>
      <c r="I78">
        <v>0</v>
      </c>
      <c r="J78">
        <v>0</v>
      </c>
      <c r="K78">
        <v>0</v>
      </c>
      <c r="L78">
        <v>0</v>
      </c>
      <c r="M78" t="s">
        <v>120</v>
      </c>
      <c r="N78" t="s">
        <v>121</v>
      </c>
      <c r="O78" t="s">
        <v>370</v>
      </c>
      <c r="P78">
        <v>49.907179999999997</v>
      </c>
      <c r="Q78">
        <v>18.464559999999999</v>
      </c>
      <c r="R78" t="s">
        <v>371</v>
      </c>
    </row>
    <row r="79" spans="1:18" x14ac:dyDescent="0.35">
      <c r="A79" t="s">
        <v>69</v>
      </c>
      <c r="B79" t="s">
        <v>372</v>
      </c>
      <c r="C79" t="s">
        <v>373</v>
      </c>
      <c r="D79" t="s">
        <v>118</v>
      </c>
      <c r="F79" t="s">
        <v>119</v>
      </c>
      <c r="G79">
        <v>0</v>
      </c>
      <c r="H79">
        <v>200</v>
      </c>
      <c r="I79">
        <v>0</v>
      </c>
      <c r="J79">
        <v>0</v>
      </c>
      <c r="K79">
        <v>0</v>
      </c>
      <c r="L79">
        <v>0</v>
      </c>
      <c r="M79">
        <v>2024</v>
      </c>
      <c r="N79" t="s">
        <v>121</v>
      </c>
      <c r="O79" t="s">
        <v>374</v>
      </c>
      <c r="P79">
        <v>50.413130000000002</v>
      </c>
      <c r="Q79">
        <v>14.41582</v>
      </c>
      <c r="R79" t="s">
        <v>371</v>
      </c>
    </row>
    <row r="80" spans="1:18" x14ac:dyDescent="0.35">
      <c r="A80" t="s">
        <v>69</v>
      </c>
      <c r="B80" t="s">
        <v>375</v>
      </c>
      <c r="C80" t="s">
        <v>376</v>
      </c>
      <c r="D80" t="s">
        <v>118</v>
      </c>
      <c r="F80" t="s">
        <v>126</v>
      </c>
      <c r="G80">
        <v>51</v>
      </c>
      <c r="H80">
        <v>0</v>
      </c>
      <c r="I80">
        <v>0</v>
      </c>
      <c r="J80">
        <v>0</v>
      </c>
      <c r="K80">
        <v>0</v>
      </c>
      <c r="L80">
        <v>0</v>
      </c>
      <c r="M80">
        <v>2006</v>
      </c>
      <c r="N80" t="s">
        <v>121</v>
      </c>
      <c r="O80" t="s">
        <v>377</v>
      </c>
      <c r="P80">
        <v>50.153500000000001</v>
      </c>
      <c r="Q80">
        <v>14.128579999999999</v>
      </c>
      <c r="R80" t="s">
        <v>378</v>
      </c>
    </row>
    <row r="81" spans="1:18" x14ac:dyDescent="0.35">
      <c r="A81" t="s">
        <v>69</v>
      </c>
      <c r="B81" t="s">
        <v>379</v>
      </c>
      <c r="C81" t="s">
        <v>380</v>
      </c>
      <c r="D81" t="s">
        <v>118</v>
      </c>
      <c r="F81" t="s">
        <v>126</v>
      </c>
      <c r="G81">
        <v>101</v>
      </c>
      <c r="H81">
        <v>0</v>
      </c>
      <c r="I81">
        <v>0</v>
      </c>
      <c r="J81">
        <v>0</v>
      </c>
      <c r="K81">
        <v>0</v>
      </c>
      <c r="L81">
        <v>0</v>
      </c>
      <c r="M81">
        <v>1993</v>
      </c>
      <c r="N81" t="s">
        <v>121</v>
      </c>
      <c r="O81" t="s">
        <v>381</v>
      </c>
      <c r="P81">
        <v>50.258769999999998</v>
      </c>
      <c r="Q81">
        <v>14.3207</v>
      </c>
      <c r="R81" t="s">
        <v>382</v>
      </c>
    </row>
    <row r="82" spans="1:18" x14ac:dyDescent="0.35">
      <c r="A82" t="s">
        <v>69</v>
      </c>
      <c r="B82" t="s">
        <v>383</v>
      </c>
      <c r="C82" t="s">
        <v>384</v>
      </c>
      <c r="D82" t="s">
        <v>118</v>
      </c>
      <c r="F82" t="s">
        <v>126</v>
      </c>
      <c r="G82">
        <v>23</v>
      </c>
      <c r="H82">
        <v>0</v>
      </c>
      <c r="I82">
        <v>0</v>
      </c>
      <c r="J82">
        <v>0</v>
      </c>
      <c r="K82">
        <v>0</v>
      </c>
      <c r="L82">
        <v>0</v>
      </c>
      <c r="M82">
        <v>2001</v>
      </c>
      <c r="N82" t="s">
        <v>121</v>
      </c>
      <c r="O82" t="s">
        <v>385</v>
      </c>
      <c r="P82">
        <v>49.004620000000003</v>
      </c>
      <c r="Q82">
        <v>17.128820000000001</v>
      </c>
      <c r="R82" t="s">
        <v>386</v>
      </c>
    </row>
    <row r="83" spans="1:18" x14ac:dyDescent="0.35">
      <c r="A83" t="s">
        <v>69</v>
      </c>
      <c r="B83" t="s">
        <v>387</v>
      </c>
      <c r="C83" t="s">
        <v>388</v>
      </c>
      <c r="D83" t="s">
        <v>118</v>
      </c>
      <c r="F83" t="s">
        <v>119</v>
      </c>
      <c r="G83">
        <v>0</v>
      </c>
      <c r="H83">
        <v>156</v>
      </c>
      <c r="I83">
        <v>0</v>
      </c>
      <c r="J83">
        <v>0</v>
      </c>
      <c r="K83">
        <v>0</v>
      </c>
      <c r="L83">
        <v>0</v>
      </c>
      <c r="M83">
        <v>2024</v>
      </c>
      <c r="N83" t="s">
        <v>121</v>
      </c>
      <c r="O83" t="s">
        <v>389</v>
      </c>
      <c r="P83">
        <v>50.522289999999998</v>
      </c>
      <c r="Q83">
        <v>13.572100000000001</v>
      </c>
      <c r="R83" t="s">
        <v>6174</v>
      </c>
    </row>
    <row r="84" spans="1:18" x14ac:dyDescent="0.35">
      <c r="A84" t="s">
        <v>69</v>
      </c>
      <c r="B84" t="s">
        <v>390</v>
      </c>
      <c r="C84" t="s">
        <v>391</v>
      </c>
      <c r="D84" t="s">
        <v>118</v>
      </c>
      <c r="F84" t="s">
        <v>126</v>
      </c>
      <c r="G84">
        <v>847</v>
      </c>
      <c r="H84">
        <v>0</v>
      </c>
      <c r="I84">
        <v>0</v>
      </c>
      <c r="J84">
        <v>0</v>
      </c>
      <c r="K84">
        <v>0</v>
      </c>
      <c r="L84">
        <v>0</v>
      </c>
      <c r="M84">
        <v>2014</v>
      </c>
      <c r="N84" t="s">
        <v>121</v>
      </c>
      <c r="O84" t="s">
        <v>392</v>
      </c>
      <c r="P84">
        <v>50.426699999999997</v>
      </c>
      <c r="Q84">
        <v>13.6747</v>
      </c>
      <c r="R84" t="s">
        <v>371</v>
      </c>
    </row>
    <row r="85" spans="1:18" x14ac:dyDescent="0.35">
      <c r="A85" t="s">
        <v>69</v>
      </c>
      <c r="B85" t="s">
        <v>393</v>
      </c>
      <c r="C85" t="s">
        <v>394</v>
      </c>
      <c r="D85" t="s">
        <v>118</v>
      </c>
      <c r="F85" t="s">
        <v>126</v>
      </c>
      <c r="G85">
        <v>58</v>
      </c>
      <c r="H85">
        <v>50</v>
      </c>
      <c r="I85">
        <v>0</v>
      </c>
      <c r="J85">
        <v>0</v>
      </c>
      <c r="K85">
        <v>0</v>
      </c>
      <c r="L85">
        <v>0</v>
      </c>
      <c r="M85">
        <v>2013</v>
      </c>
      <c r="N85" t="s">
        <v>121</v>
      </c>
      <c r="O85" t="s">
        <v>395</v>
      </c>
      <c r="P85">
        <v>49.462470000000003</v>
      </c>
      <c r="Q85">
        <v>17.143519999999999</v>
      </c>
      <c r="R85" t="s">
        <v>396</v>
      </c>
    </row>
    <row r="86" spans="1:18" x14ac:dyDescent="0.35">
      <c r="A86" t="s">
        <v>69</v>
      </c>
      <c r="B86" t="s">
        <v>397</v>
      </c>
      <c r="C86" t="s">
        <v>398</v>
      </c>
      <c r="D86" t="s">
        <v>118</v>
      </c>
      <c r="F86" t="s">
        <v>126</v>
      </c>
      <c r="G86">
        <v>400</v>
      </c>
      <c r="H86">
        <v>0</v>
      </c>
      <c r="I86">
        <v>0</v>
      </c>
      <c r="J86">
        <v>0</v>
      </c>
      <c r="K86">
        <v>0</v>
      </c>
      <c r="L86">
        <v>0</v>
      </c>
      <c r="M86">
        <v>1996</v>
      </c>
      <c r="N86" t="s">
        <v>121</v>
      </c>
      <c r="O86" t="s">
        <v>399</v>
      </c>
      <c r="P86">
        <v>50.256480000000003</v>
      </c>
      <c r="Q86">
        <v>12.690799999999999</v>
      </c>
      <c r="R86" t="s">
        <v>400</v>
      </c>
    </row>
    <row r="87" spans="1:18" x14ac:dyDescent="0.35">
      <c r="A87" t="s">
        <v>69</v>
      </c>
      <c r="B87" t="s">
        <v>401</v>
      </c>
      <c r="C87" t="s">
        <v>402</v>
      </c>
      <c r="D87" t="s">
        <v>118</v>
      </c>
      <c r="F87" t="s">
        <v>119</v>
      </c>
      <c r="G87">
        <v>0</v>
      </c>
      <c r="H87">
        <v>300</v>
      </c>
      <c r="I87">
        <v>0</v>
      </c>
      <c r="J87">
        <v>0</v>
      </c>
      <c r="K87">
        <v>0</v>
      </c>
      <c r="L87">
        <v>0</v>
      </c>
      <c r="M87">
        <v>2027</v>
      </c>
      <c r="N87" t="s">
        <v>121</v>
      </c>
      <c r="O87" t="s">
        <v>403</v>
      </c>
      <c r="P87">
        <v>50.463999999999999</v>
      </c>
      <c r="Q87">
        <v>13.434200000000001</v>
      </c>
      <c r="R87" t="s">
        <v>396</v>
      </c>
    </row>
    <row r="88" spans="1:18" x14ac:dyDescent="0.35">
      <c r="A88" t="s">
        <v>69</v>
      </c>
      <c r="B88" t="s">
        <v>404</v>
      </c>
      <c r="C88" t="s">
        <v>405</v>
      </c>
      <c r="D88" t="s">
        <v>118</v>
      </c>
      <c r="E88" t="s">
        <v>406</v>
      </c>
      <c r="F88" t="s">
        <v>119</v>
      </c>
      <c r="G88">
        <v>0</v>
      </c>
      <c r="H88">
        <v>162</v>
      </c>
      <c r="I88">
        <v>0</v>
      </c>
      <c r="J88">
        <v>0</v>
      </c>
      <c r="K88">
        <v>0</v>
      </c>
      <c r="L88">
        <v>0</v>
      </c>
      <c r="M88">
        <v>2029</v>
      </c>
      <c r="N88" t="s">
        <v>121</v>
      </c>
      <c r="O88" t="s">
        <v>407</v>
      </c>
      <c r="P88">
        <v>50.6462</v>
      </c>
      <c r="Q88">
        <v>13.9854</v>
      </c>
      <c r="R88" t="s">
        <v>371</v>
      </c>
    </row>
    <row r="89" spans="1:18" x14ac:dyDescent="0.35">
      <c r="A89" t="s">
        <v>69</v>
      </c>
      <c r="B89" t="s">
        <v>6175</v>
      </c>
      <c r="C89" t="s">
        <v>6176</v>
      </c>
      <c r="D89" t="s">
        <v>118</v>
      </c>
      <c r="F89" t="s">
        <v>119</v>
      </c>
      <c r="G89">
        <v>0</v>
      </c>
      <c r="H89">
        <v>65</v>
      </c>
      <c r="I89">
        <v>0</v>
      </c>
      <c r="J89">
        <v>0</v>
      </c>
      <c r="K89">
        <v>0</v>
      </c>
      <c r="L89">
        <v>0</v>
      </c>
      <c r="M89">
        <v>2030</v>
      </c>
      <c r="N89" t="s">
        <v>121</v>
      </c>
      <c r="O89" t="s">
        <v>6177</v>
      </c>
      <c r="P89">
        <v>50.126510000000003</v>
      </c>
      <c r="Q89">
        <v>15.79331</v>
      </c>
      <c r="R89" t="s">
        <v>6174</v>
      </c>
    </row>
    <row r="90" spans="1:18" x14ac:dyDescent="0.35">
      <c r="A90" t="s">
        <v>69</v>
      </c>
      <c r="B90" t="s">
        <v>6178</v>
      </c>
      <c r="C90" t="s">
        <v>6179</v>
      </c>
      <c r="D90" t="s">
        <v>118</v>
      </c>
      <c r="F90" t="s">
        <v>119</v>
      </c>
      <c r="G90">
        <v>0</v>
      </c>
      <c r="H90">
        <v>137</v>
      </c>
      <c r="I90">
        <v>0</v>
      </c>
      <c r="J90">
        <v>0</v>
      </c>
      <c r="K90">
        <v>0</v>
      </c>
      <c r="L90">
        <v>0</v>
      </c>
      <c r="M90" t="s">
        <v>120</v>
      </c>
      <c r="N90" t="s">
        <v>121</v>
      </c>
      <c r="O90" t="s">
        <v>6180</v>
      </c>
      <c r="P90">
        <v>49.754330000000003</v>
      </c>
      <c r="Q90">
        <v>13.39875</v>
      </c>
      <c r="R90" t="s">
        <v>6174</v>
      </c>
    </row>
    <row r="91" spans="1:18" x14ac:dyDescent="0.35">
      <c r="A91" t="s">
        <v>70</v>
      </c>
      <c r="B91" t="s">
        <v>408</v>
      </c>
      <c r="C91" t="s">
        <v>409</v>
      </c>
      <c r="D91" t="s">
        <v>118</v>
      </c>
      <c r="F91" t="s">
        <v>126</v>
      </c>
      <c r="G91">
        <v>273</v>
      </c>
      <c r="H91">
        <v>0</v>
      </c>
      <c r="I91">
        <v>0</v>
      </c>
      <c r="J91">
        <v>0</v>
      </c>
      <c r="K91">
        <v>0</v>
      </c>
      <c r="L91">
        <v>0</v>
      </c>
      <c r="M91">
        <v>2003</v>
      </c>
      <c r="N91" t="s">
        <v>121</v>
      </c>
      <c r="O91" t="s">
        <v>410</v>
      </c>
      <c r="P91">
        <v>55.65052</v>
      </c>
      <c r="Q91">
        <v>12.533429999999999</v>
      </c>
      <c r="R91" t="s">
        <v>411</v>
      </c>
    </row>
    <row r="92" spans="1:18" x14ac:dyDescent="0.35">
      <c r="A92" t="s">
        <v>70</v>
      </c>
      <c r="B92" t="s">
        <v>412</v>
      </c>
      <c r="C92" t="s">
        <v>413</v>
      </c>
      <c r="D92" t="s">
        <v>118</v>
      </c>
      <c r="F92" t="s">
        <v>126</v>
      </c>
      <c r="G92">
        <v>25</v>
      </c>
      <c r="H92">
        <v>0</v>
      </c>
      <c r="I92">
        <v>0</v>
      </c>
      <c r="J92">
        <v>0</v>
      </c>
      <c r="K92">
        <v>0</v>
      </c>
      <c r="L92">
        <v>0</v>
      </c>
      <c r="M92">
        <v>2005</v>
      </c>
      <c r="N92" t="s">
        <v>121</v>
      </c>
      <c r="O92" t="s">
        <v>414</v>
      </c>
      <c r="P92">
        <v>55.46181</v>
      </c>
      <c r="Q92">
        <v>8.4656199999999995</v>
      </c>
      <c r="R92" t="s">
        <v>415</v>
      </c>
    </row>
    <row r="93" spans="1:18" x14ac:dyDescent="0.35">
      <c r="A93" t="s">
        <v>70</v>
      </c>
      <c r="B93" t="s">
        <v>416</v>
      </c>
      <c r="C93" t="s">
        <v>417</v>
      </c>
      <c r="D93" t="s">
        <v>118</v>
      </c>
      <c r="F93" t="s">
        <v>126</v>
      </c>
      <c r="G93">
        <v>25</v>
      </c>
      <c r="H93">
        <v>0</v>
      </c>
      <c r="I93">
        <v>0</v>
      </c>
      <c r="J93">
        <v>0</v>
      </c>
      <c r="K93">
        <v>0</v>
      </c>
      <c r="L93">
        <v>0</v>
      </c>
      <c r="M93">
        <v>2008</v>
      </c>
      <c r="N93" t="s">
        <v>121</v>
      </c>
      <c r="O93" t="s">
        <v>418</v>
      </c>
      <c r="P93">
        <v>56.421810000000001</v>
      </c>
      <c r="Q93">
        <v>10.89476</v>
      </c>
      <c r="R93" t="s">
        <v>415</v>
      </c>
    </row>
    <row r="94" spans="1:18" x14ac:dyDescent="0.35">
      <c r="A94" t="s">
        <v>70</v>
      </c>
      <c r="B94" t="s">
        <v>419</v>
      </c>
      <c r="C94" t="s">
        <v>420</v>
      </c>
      <c r="D94" t="s">
        <v>118</v>
      </c>
      <c r="F94" t="s">
        <v>126</v>
      </c>
      <c r="G94">
        <v>75</v>
      </c>
      <c r="H94">
        <v>0</v>
      </c>
      <c r="I94">
        <v>0</v>
      </c>
      <c r="J94">
        <v>0</v>
      </c>
      <c r="K94">
        <v>0</v>
      </c>
      <c r="L94">
        <v>0</v>
      </c>
      <c r="M94">
        <v>1991</v>
      </c>
      <c r="N94" t="s">
        <v>121</v>
      </c>
      <c r="O94" t="s">
        <v>421</v>
      </c>
      <c r="P94">
        <v>55.906759999999998</v>
      </c>
      <c r="Q94">
        <v>12.312049999999999</v>
      </c>
      <c r="R94" t="s">
        <v>422</v>
      </c>
    </row>
    <row r="95" spans="1:18" x14ac:dyDescent="0.35">
      <c r="A95" t="s">
        <v>70</v>
      </c>
      <c r="B95" t="s">
        <v>423</v>
      </c>
      <c r="C95" t="s">
        <v>424</v>
      </c>
      <c r="D95" t="s">
        <v>118</v>
      </c>
      <c r="F95" t="s">
        <v>126</v>
      </c>
      <c r="G95">
        <v>59</v>
      </c>
      <c r="H95">
        <v>0</v>
      </c>
      <c r="I95">
        <v>0</v>
      </c>
      <c r="J95">
        <v>0</v>
      </c>
      <c r="K95">
        <v>0</v>
      </c>
      <c r="L95">
        <v>0</v>
      </c>
      <c r="M95">
        <v>1996</v>
      </c>
      <c r="N95" t="s">
        <v>121</v>
      </c>
      <c r="O95" t="s">
        <v>425</v>
      </c>
      <c r="P95">
        <v>57.464170000000003</v>
      </c>
      <c r="Q95">
        <v>9.9822900000000008</v>
      </c>
      <c r="R95" t="s">
        <v>426</v>
      </c>
    </row>
    <row r="96" spans="1:18" x14ac:dyDescent="0.35">
      <c r="A96" t="s">
        <v>70</v>
      </c>
      <c r="B96" t="s">
        <v>427</v>
      </c>
      <c r="C96" t="s">
        <v>428</v>
      </c>
      <c r="D96" t="s">
        <v>118</v>
      </c>
      <c r="F96" t="s">
        <v>126</v>
      </c>
      <c r="G96">
        <v>35</v>
      </c>
      <c r="H96">
        <v>0</v>
      </c>
      <c r="I96">
        <v>0</v>
      </c>
      <c r="J96">
        <v>0</v>
      </c>
      <c r="K96">
        <v>0</v>
      </c>
      <c r="L96">
        <v>0</v>
      </c>
      <c r="M96">
        <v>1991</v>
      </c>
      <c r="N96" t="s">
        <v>121</v>
      </c>
      <c r="O96" t="s">
        <v>429</v>
      </c>
      <c r="P96">
        <v>55.851900000000001</v>
      </c>
      <c r="Q96">
        <v>9.8576599999999992</v>
      </c>
      <c r="R96" t="s">
        <v>411</v>
      </c>
    </row>
    <row r="97" spans="1:18" x14ac:dyDescent="0.35">
      <c r="A97" t="s">
        <v>70</v>
      </c>
      <c r="B97" t="s">
        <v>430</v>
      </c>
      <c r="C97" t="s">
        <v>431</v>
      </c>
      <c r="D97" t="s">
        <v>118</v>
      </c>
      <c r="F97" t="s">
        <v>126</v>
      </c>
      <c r="G97">
        <v>67</v>
      </c>
      <c r="H97">
        <v>0</v>
      </c>
      <c r="I97">
        <v>0</v>
      </c>
      <c r="J97">
        <v>0</v>
      </c>
      <c r="K97">
        <v>0</v>
      </c>
      <c r="L97">
        <v>0</v>
      </c>
      <c r="M97">
        <v>1985</v>
      </c>
      <c r="N97" t="s">
        <v>121</v>
      </c>
      <c r="O97" t="s">
        <v>432</v>
      </c>
      <c r="P97">
        <v>55.656849999999999</v>
      </c>
      <c r="Q97">
        <v>12.55696</v>
      </c>
      <c r="R97" t="s">
        <v>411</v>
      </c>
    </row>
    <row r="98" spans="1:18" x14ac:dyDescent="0.35">
      <c r="A98" t="s">
        <v>70</v>
      </c>
      <c r="B98" t="s">
        <v>433</v>
      </c>
      <c r="C98" t="s">
        <v>434</v>
      </c>
      <c r="D98" t="s">
        <v>118</v>
      </c>
      <c r="F98" t="s">
        <v>126</v>
      </c>
      <c r="G98">
        <v>38</v>
      </c>
      <c r="H98">
        <v>0</v>
      </c>
      <c r="I98">
        <v>0</v>
      </c>
      <c r="J98">
        <v>0</v>
      </c>
      <c r="K98">
        <v>0</v>
      </c>
      <c r="L98">
        <v>0</v>
      </c>
      <c r="M98">
        <v>1998</v>
      </c>
      <c r="N98" t="s">
        <v>121</v>
      </c>
      <c r="O98" t="s">
        <v>435</v>
      </c>
      <c r="P98">
        <v>55.784689999999998</v>
      </c>
      <c r="Q98">
        <v>12.52276</v>
      </c>
      <c r="R98" t="s">
        <v>436</v>
      </c>
    </row>
    <row r="99" spans="1:18" x14ac:dyDescent="0.35">
      <c r="A99" t="s">
        <v>70</v>
      </c>
      <c r="B99" t="s">
        <v>437</v>
      </c>
      <c r="C99" t="s">
        <v>438</v>
      </c>
      <c r="D99" t="s">
        <v>118</v>
      </c>
      <c r="F99" t="s">
        <v>126</v>
      </c>
      <c r="G99">
        <v>25</v>
      </c>
      <c r="H99">
        <v>0</v>
      </c>
      <c r="I99">
        <v>0</v>
      </c>
      <c r="J99">
        <v>0</v>
      </c>
      <c r="K99">
        <v>0</v>
      </c>
      <c r="L99">
        <v>0</v>
      </c>
      <c r="M99">
        <v>1999</v>
      </c>
      <c r="N99" t="s">
        <v>121</v>
      </c>
      <c r="O99" t="s">
        <v>439</v>
      </c>
      <c r="P99">
        <v>56.681339999999999</v>
      </c>
      <c r="Q99">
        <v>10.04219</v>
      </c>
      <c r="R99" t="s">
        <v>440</v>
      </c>
    </row>
    <row r="100" spans="1:18" x14ac:dyDescent="0.35">
      <c r="A100" t="s">
        <v>70</v>
      </c>
      <c r="B100" t="s">
        <v>441</v>
      </c>
      <c r="C100" t="s">
        <v>442</v>
      </c>
      <c r="D100" t="s">
        <v>118</v>
      </c>
      <c r="F100" t="s">
        <v>119</v>
      </c>
      <c r="G100">
        <v>0</v>
      </c>
      <c r="H100">
        <v>362</v>
      </c>
      <c r="I100">
        <v>0</v>
      </c>
      <c r="J100">
        <v>0</v>
      </c>
      <c r="K100">
        <v>0</v>
      </c>
      <c r="L100">
        <v>0</v>
      </c>
      <c r="M100">
        <v>2024</v>
      </c>
      <c r="N100">
        <v>2030</v>
      </c>
      <c r="O100" t="s">
        <v>443</v>
      </c>
      <c r="P100">
        <v>55.429409999999997</v>
      </c>
      <c r="Q100">
        <v>10.410209999999999</v>
      </c>
      <c r="R100" t="s">
        <v>444</v>
      </c>
    </row>
    <row r="101" spans="1:18" x14ac:dyDescent="0.35">
      <c r="A101" t="s">
        <v>70</v>
      </c>
      <c r="B101" t="s">
        <v>445</v>
      </c>
      <c r="C101" t="s">
        <v>446</v>
      </c>
      <c r="D101" t="s">
        <v>118</v>
      </c>
      <c r="F101" t="s">
        <v>126</v>
      </c>
      <c r="G101">
        <v>108.2</v>
      </c>
      <c r="H101">
        <v>0</v>
      </c>
      <c r="I101">
        <v>0</v>
      </c>
      <c r="J101">
        <v>0</v>
      </c>
      <c r="K101">
        <v>0</v>
      </c>
      <c r="L101">
        <v>0</v>
      </c>
      <c r="M101">
        <v>1995</v>
      </c>
      <c r="N101" t="s">
        <v>121</v>
      </c>
      <c r="O101" t="s">
        <v>447</v>
      </c>
      <c r="P101">
        <v>56.201000000000001</v>
      </c>
      <c r="Q101">
        <v>9.5579999999999998</v>
      </c>
      <c r="R101" t="s">
        <v>448</v>
      </c>
    </row>
    <row r="102" spans="1:18" x14ac:dyDescent="0.35">
      <c r="A102" t="s">
        <v>70</v>
      </c>
      <c r="B102" t="s">
        <v>449</v>
      </c>
      <c r="C102" t="s">
        <v>450</v>
      </c>
      <c r="D102" t="s">
        <v>118</v>
      </c>
      <c r="F102" t="s">
        <v>126</v>
      </c>
      <c r="G102">
        <v>52</v>
      </c>
      <c r="H102">
        <v>0</v>
      </c>
      <c r="I102">
        <v>0</v>
      </c>
      <c r="J102">
        <v>0</v>
      </c>
      <c r="K102">
        <v>0</v>
      </c>
      <c r="L102">
        <v>0</v>
      </c>
      <c r="M102" t="s">
        <v>120</v>
      </c>
      <c r="N102" t="s">
        <v>121</v>
      </c>
      <c r="O102" t="s">
        <v>451</v>
      </c>
      <c r="P102">
        <v>54.930280000000003</v>
      </c>
      <c r="Q102">
        <v>9.7819099999999999</v>
      </c>
      <c r="R102" t="s">
        <v>452</v>
      </c>
    </row>
    <row r="103" spans="1:18" x14ac:dyDescent="0.35">
      <c r="A103" t="s">
        <v>70</v>
      </c>
      <c r="B103" t="s">
        <v>453</v>
      </c>
      <c r="C103" t="s">
        <v>454</v>
      </c>
      <c r="D103" t="s">
        <v>118</v>
      </c>
      <c r="F103" t="s">
        <v>126</v>
      </c>
      <c r="G103">
        <v>57</v>
      </c>
      <c r="H103">
        <v>0</v>
      </c>
      <c r="I103">
        <v>0</v>
      </c>
      <c r="J103">
        <v>0</v>
      </c>
      <c r="K103">
        <v>0</v>
      </c>
      <c r="L103">
        <v>0</v>
      </c>
      <c r="M103">
        <v>1996</v>
      </c>
      <c r="N103" t="s">
        <v>121</v>
      </c>
      <c r="O103" t="s">
        <v>455</v>
      </c>
      <c r="P103">
        <v>56.473770000000002</v>
      </c>
      <c r="Q103">
        <v>9.4126200000000004</v>
      </c>
      <c r="R103" t="s">
        <v>456</v>
      </c>
    </row>
    <row r="104" spans="1:18" x14ac:dyDescent="0.35">
      <c r="A104" t="s">
        <v>71</v>
      </c>
      <c r="B104" t="s">
        <v>457</v>
      </c>
      <c r="C104" t="s">
        <v>5427</v>
      </c>
      <c r="D104" t="s">
        <v>118</v>
      </c>
      <c r="E104" t="s">
        <v>458</v>
      </c>
      <c r="F104" t="s">
        <v>126</v>
      </c>
      <c r="G104">
        <v>196</v>
      </c>
      <c r="H104">
        <v>0</v>
      </c>
      <c r="I104">
        <v>0</v>
      </c>
      <c r="J104">
        <v>0</v>
      </c>
      <c r="K104">
        <v>0</v>
      </c>
      <c r="L104">
        <v>0</v>
      </c>
      <c r="M104">
        <v>1978</v>
      </c>
      <c r="N104" t="s">
        <v>121</v>
      </c>
      <c r="O104" t="s">
        <v>459</v>
      </c>
      <c r="P104">
        <v>59.4514</v>
      </c>
      <c r="Q104">
        <v>24.924600000000002</v>
      </c>
      <c r="R104" t="s">
        <v>460</v>
      </c>
    </row>
    <row r="105" spans="1:18" x14ac:dyDescent="0.35">
      <c r="A105" t="s">
        <v>71</v>
      </c>
      <c r="B105" t="s">
        <v>461</v>
      </c>
      <c r="C105" t="s">
        <v>462</v>
      </c>
      <c r="D105" t="s">
        <v>118</v>
      </c>
      <c r="E105" t="s">
        <v>458</v>
      </c>
      <c r="F105" t="s">
        <v>126</v>
      </c>
      <c r="G105">
        <v>250</v>
      </c>
      <c r="H105">
        <v>0</v>
      </c>
      <c r="I105">
        <v>0</v>
      </c>
      <c r="J105">
        <v>0</v>
      </c>
      <c r="K105">
        <v>0</v>
      </c>
      <c r="L105">
        <v>0</v>
      </c>
      <c r="M105">
        <v>2013</v>
      </c>
      <c r="N105" t="s">
        <v>121</v>
      </c>
      <c r="O105" t="s">
        <v>463</v>
      </c>
      <c r="P105">
        <v>59.246009999999998</v>
      </c>
      <c r="Q105">
        <v>24.707429999999999</v>
      </c>
      <c r="R105" t="s">
        <v>464</v>
      </c>
    </row>
    <row r="106" spans="1:18" x14ac:dyDescent="0.35">
      <c r="A106" t="s">
        <v>72</v>
      </c>
      <c r="B106" t="s">
        <v>465</v>
      </c>
      <c r="C106" t="s">
        <v>466</v>
      </c>
      <c r="D106" t="s">
        <v>118</v>
      </c>
      <c r="F106" t="s">
        <v>126</v>
      </c>
      <c r="G106">
        <v>279</v>
      </c>
      <c r="H106">
        <v>0</v>
      </c>
      <c r="I106">
        <v>0</v>
      </c>
      <c r="J106">
        <v>0</v>
      </c>
      <c r="K106">
        <v>0</v>
      </c>
      <c r="L106">
        <v>0</v>
      </c>
      <c r="M106">
        <v>1989</v>
      </c>
      <c r="N106" t="s">
        <v>121</v>
      </c>
      <c r="O106" t="s">
        <v>467</v>
      </c>
      <c r="P106">
        <v>60.14913</v>
      </c>
      <c r="Q106">
        <v>24.71837</v>
      </c>
      <c r="R106" t="s">
        <v>468</v>
      </c>
    </row>
    <row r="107" spans="1:18" x14ac:dyDescent="0.35">
      <c r="A107" t="s">
        <v>72</v>
      </c>
      <c r="B107" t="s">
        <v>469</v>
      </c>
      <c r="C107" t="s">
        <v>470</v>
      </c>
      <c r="D107" t="s">
        <v>118</v>
      </c>
      <c r="E107" t="s">
        <v>458</v>
      </c>
      <c r="F107" t="s">
        <v>126</v>
      </c>
      <c r="G107">
        <v>675</v>
      </c>
      <c r="H107">
        <v>0</v>
      </c>
      <c r="I107">
        <v>0</v>
      </c>
      <c r="J107">
        <v>0</v>
      </c>
      <c r="K107">
        <v>0</v>
      </c>
      <c r="L107">
        <v>0</v>
      </c>
      <c r="M107">
        <v>1991</v>
      </c>
      <c r="N107" t="s">
        <v>121</v>
      </c>
      <c r="O107" t="s">
        <v>471</v>
      </c>
      <c r="P107">
        <v>60.220320000000001</v>
      </c>
      <c r="Q107">
        <v>25.16966</v>
      </c>
      <c r="R107" t="s">
        <v>472</v>
      </c>
    </row>
    <row r="108" spans="1:18" x14ac:dyDescent="0.35">
      <c r="A108" t="s">
        <v>72</v>
      </c>
      <c r="B108" t="s">
        <v>473</v>
      </c>
      <c r="C108" t="s">
        <v>474</v>
      </c>
      <c r="D108" t="s">
        <v>118</v>
      </c>
      <c r="F108" t="s">
        <v>126</v>
      </c>
      <c r="G108">
        <v>70</v>
      </c>
      <c r="H108">
        <v>0</v>
      </c>
      <c r="I108">
        <v>0</v>
      </c>
      <c r="J108">
        <v>0</v>
      </c>
      <c r="K108">
        <v>0</v>
      </c>
      <c r="L108">
        <v>0</v>
      </c>
      <c r="M108">
        <v>1998</v>
      </c>
      <c r="N108" t="s">
        <v>121</v>
      </c>
      <c r="O108" t="s">
        <v>475</v>
      </c>
      <c r="P108">
        <v>60.3125</v>
      </c>
      <c r="Q108">
        <v>25.524799999999999</v>
      </c>
      <c r="R108" t="s">
        <v>476</v>
      </c>
    </row>
    <row r="109" spans="1:18" x14ac:dyDescent="0.35">
      <c r="A109" t="s">
        <v>72</v>
      </c>
      <c r="B109" t="s">
        <v>477</v>
      </c>
      <c r="C109" t="s">
        <v>478</v>
      </c>
      <c r="D109" t="s">
        <v>118</v>
      </c>
      <c r="F109" t="s">
        <v>126</v>
      </c>
      <c r="G109">
        <v>198.6</v>
      </c>
      <c r="H109">
        <v>0</v>
      </c>
      <c r="I109">
        <v>0</v>
      </c>
      <c r="J109">
        <v>0</v>
      </c>
      <c r="K109">
        <v>0</v>
      </c>
      <c r="L109">
        <v>0</v>
      </c>
      <c r="M109">
        <v>2007</v>
      </c>
      <c r="N109" t="s">
        <v>121</v>
      </c>
      <c r="O109" t="s">
        <v>475</v>
      </c>
      <c r="P109">
        <v>60.307340000000003</v>
      </c>
      <c r="Q109">
        <v>25.497039999999998</v>
      </c>
      <c r="R109" t="s">
        <v>479</v>
      </c>
    </row>
    <row r="110" spans="1:18" x14ac:dyDescent="0.35">
      <c r="A110" t="s">
        <v>72</v>
      </c>
      <c r="B110" t="s">
        <v>480</v>
      </c>
      <c r="C110" t="s">
        <v>481</v>
      </c>
      <c r="D110" t="s">
        <v>118</v>
      </c>
      <c r="E110" t="s">
        <v>458</v>
      </c>
      <c r="F110" t="s">
        <v>126</v>
      </c>
      <c r="G110">
        <v>104</v>
      </c>
      <c r="H110">
        <v>0</v>
      </c>
      <c r="I110">
        <v>0</v>
      </c>
      <c r="J110">
        <v>0</v>
      </c>
      <c r="K110">
        <v>0</v>
      </c>
      <c r="L110">
        <v>0</v>
      </c>
      <c r="M110">
        <v>1997</v>
      </c>
      <c r="N110" t="s">
        <v>121</v>
      </c>
      <c r="O110" t="s">
        <v>482</v>
      </c>
      <c r="P110">
        <v>60.190919999999998</v>
      </c>
      <c r="Q110">
        <v>23.943650000000002</v>
      </c>
      <c r="R110" t="s">
        <v>136</v>
      </c>
    </row>
    <row r="111" spans="1:18" x14ac:dyDescent="0.35">
      <c r="A111" t="s">
        <v>72</v>
      </c>
      <c r="B111" t="s">
        <v>483</v>
      </c>
      <c r="C111" t="s">
        <v>484</v>
      </c>
      <c r="D111" t="s">
        <v>118</v>
      </c>
      <c r="F111" t="s">
        <v>126</v>
      </c>
      <c r="G111">
        <v>45</v>
      </c>
      <c r="H111">
        <v>0</v>
      </c>
      <c r="I111">
        <v>0</v>
      </c>
      <c r="J111">
        <v>0</v>
      </c>
      <c r="K111">
        <v>0</v>
      </c>
      <c r="L111">
        <v>0</v>
      </c>
      <c r="M111">
        <v>1988</v>
      </c>
      <c r="N111" t="s">
        <v>121</v>
      </c>
      <c r="O111" t="s">
        <v>485</v>
      </c>
      <c r="P111">
        <v>60.87189</v>
      </c>
      <c r="Q111">
        <v>26.701360000000001</v>
      </c>
      <c r="R111" t="s">
        <v>486</v>
      </c>
    </row>
    <row r="112" spans="1:18" x14ac:dyDescent="0.35">
      <c r="A112" t="s">
        <v>72</v>
      </c>
      <c r="B112" t="s">
        <v>487</v>
      </c>
      <c r="C112" t="s">
        <v>488</v>
      </c>
      <c r="D112" t="s">
        <v>118</v>
      </c>
      <c r="F112" t="s">
        <v>126</v>
      </c>
      <c r="G112">
        <v>100</v>
      </c>
      <c r="H112">
        <v>0</v>
      </c>
      <c r="I112">
        <v>0</v>
      </c>
      <c r="J112">
        <v>0</v>
      </c>
      <c r="K112">
        <v>0</v>
      </c>
      <c r="L112">
        <v>0</v>
      </c>
      <c r="M112">
        <v>1974</v>
      </c>
      <c r="N112" t="s">
        <v>121</v>
      </c>
      <c r="O112" t="s">
        <v>489</v>
      </c>
      <c r="P112">
        <v>61.080849999999998</v>
      </c>
      <c r="Q112">
        <v>28.171710000000001</v>
      </c>
      <c r="R112" t="s">
        <v>490</v>
      </c>
    </row>
    <row r="113" spans="1:18" x14ac:dyDescent="0.35">
      <c r="A113" t="s">
        <v>72</v>
      </c>
      <c r="B113" t="s">
        <v>491</v>
      </c>
      <c r="C113" t="s">
        <v>492</v>
      </c>
      <c r="D113" t="s">
        <v>118</v>
      </c>
      <c r="E113" t="s">
        <v>458</v>
      </c>
      <c r="F113" t="s">
        <v>126</v>
      </c>
      <c r="G113">
        <v>72</v>
      </c>
      <c r="H113">
        <v>0</v>
      </c>
      <c r="I113">
        <v>0</v>
      </c>
      <c r="J113">
        <v>0</v>
      </c>
      <c r="K113">
        <v>0</v>
      </c>
      <c r="L113">
        <v>0</v>
      </c>
      <c r="M113">
        <v>1997</v>
      </c>
      <c r="N113" t="s">
        <v>121</v>
      </c>
      <c r="O113" t="s">
        <v>493</v>
      </c>
      <c r="P113">
        <v>61.474319999999999</v>
      </c>
      <c r="Q113">
        <v>23.496600000000001</v>
      </c>
      <c r="R113" t="s">
        <v>494</v>
      </c>
    </row>
    <row r="114" spans="1:18" x14ac:dyDescent="0.35">
      <c r="A114" t="s">
        <v>72</v>
      </c>
      <c r="B114" t="s">
        <v>495</v>
      </c>
      <c r="C114" t="s">
        <v>496</v>
      </c>
      <c r="D114" t="s">
        <v>118</v>
      </c>
      <c r="E114" t="s">
        <v>458</v>
      </c>
      <c r="F114" t="s">
        <v>126</v>
      </c>
      <c r="G114">
        <v>142</v>
      </c>
      <c r="H114">
        <v>0</v>
      </c>
      <c r="I114">
        <v>0</v>
      </c>
      <c r="J114">
        <v>0</v>
      </c>
      <c r="K114">
        <v>0</v>
      </c>
      <c r="L114">
        <v>0</v>
      </c>
      <c r="M114">
        <v>1988</v>
      </c>
      <c r="N114" t="s">
        <v>121</v>
      </c>
      <c r="O114" t="s">
        <v>497</v>
      </c>
      <c r="P114">
        <v>61.510420000000003</v>
      </c>
      <c r="Q114">
        <v>23.675229999999999</v>
      </c>
      <c r="R114" t="s">
        <v>498</v>
      </c>
    </row>
    <row r="115" spans="1:18" x14ac:dyDescent="0.35">
      <c r="A115" t="s">
        <v>72</v>
      </c>
      <c r="B115" t="s">
        <v>499</v>
      </c>
      <c r="C115" t="s">
        <v>500</v>
      </c>
      <c r="D115" t="s">
        <v>118</v>
      </c>
      <c r="F115" t="s">
        <v>126</v>
      </c>
      <c r="G115">
        <v>129</v>
      </c>
      <c r="H115">
        <v>0</v>
      </c>
      <c r="I115">
        <v>0</v>
      </c>
      <c r="J115">
        <v>0</v>
      </c>
      <c r="K115">
        <v>0</v>
      </c>
      <c r="L115">
        <v>0</v>
      </c>
      <c r="M115">
        <v>1971</v>
      </c>
      <c r="N115" t="s">
        <v>121</v>
      </c>
      <c r="O115" t="s">
        <v>497</v>
      </c>
      <c r="P115">
        <v>61.509749999999997</v>
      </c>
      <c r="Q115">
        <v>23.777519999999999</v>
      </c>
      <c r="R115" t="s">
        <v>498</v>
      </c>
    </row>
    <row r="116" spans="1:18" x14ac:dyDescent="0.35">
      <c r="A116" t="s">
        <v>72</v>
      </c>
      <c r="B116" t="s">
        <v>501</v>
      </c>
      <c r="C116" t="s">
        <v>502</v>
      </c>
      <c r="D116" t="s">
        <v>118</v>
      </c>
      <c r="E116" t="s">
        <v>458</v>
      </c>
      <c r="F116" t="s">
        <v>126</v>
      </c>
      <c r="G116">
        <v>17</v>
      </c>
      <c r="H116">
        <v>0</v>
      </c>
      <c r="I116">
        <v>0</v>
      </c>
      <c r="J116">
        <v>0</v>
      </c>
      <c r="K116">
        <v>0</v>
      </c>
      <c r="L116">
        <v>0</v>
      </c>
      <c r="M116" t="s">
        <v>120</v>
      </c>
      <c r="N116" t="s">
        <v>121</v>
      </c>
      <c r="O116" t="s">
        <v>497</v>
      </c>
      <c r="P116">
        <v>61.500720000000001</v>
      </c>
      <c r="Q116">
        <v>23.772179999999999</v>
      </c>
      <c r="R116" t="s">
        <v>503</v>
      </c>
    </row>
    <row r="117" spans="1:18" x14ac:dyDescent="0.35">
      <c r="A117" t="s">
        <v>73</v>
      </c>
      <c r="B117" t="s">
        <v>504</v>
      </c>
      <c r="C117" t="s">
        <v>505</v>
      </c>
      <c r="D117" t="s">
        <v>118</v>
      </c>
      <c r="F117" t="s">
        <v>126</v>
      </c>
      <c r="G117">
        <v>141</v>
      </c>
      <c r="H117">
        <v>0</v>
      </c>
      <c r="I117">
        <v>0</v>
      </c>
      <c r="J117">
        <v>0</v>
      </c>
      <c r="K117">
        <v>0</v>
      </c>
      <c r="L117">
        <v>0</v>
      </c>
      <c r="M117">
        <v>1964</v>
      </c>
      <c r="N117" t="s">
        <v>121</v>
      </c>
      <c r="O117" t="s">
        <v>506</v>
      </c>
      <c r="P117">
        <v>47.05518</v>
      </c>
      <c r="Q117">
        <v>5.3970399999999996</v>
      </c>
      <c r="R117" t="s">
        <v>507</v>
      </c>
    </row>
    <row r="118" spans="1:18" x14ac:dyDescent="0.35">
      <c r="A118" t="s">
        <v>73</v>
      </c>
      <c r="B118" t="s">
        <v>508</v>
      </c>
      <c r="C118" t="s">
        <v>509</v>
      </c>
      <c r="D118" t="s">
        <v>118</v>
      </c>
      <c r="F118" t="s">
        <v>126</v>
      </c>
      <c r="G118">
        <v>43</v>
      </c>
      <c r="H118">
        <v>0</v>
      </c>
      <c r="I118">
        <v>0</v>
      </c>
      <c r="J118">
        <v>0</v>
      </c>
      <c r="K118">
        <v>0</v>
      </c>
      <c r="L118">
        <v>0</v>
      </c>
      <c r="M118">
        <v>2002</v>
      </c>
      <c r="N118" t="s">
        <v>121</v>
      </c>
      <c r="O118" t="s">
        <v>510</v>
      </c>
      <c r="P118">
        <v>43.673549999999999</v>
      </c>
      <c r="Q118">
        <v>4.6087199999999999</v>
      </c>
      <c r="R118" t="s">
        <v>192</v>
      </c>
    </row>
    <row r="119" spans="1:18" x14ac:dyDescent="0.35">
      <c r="A119" t="s">
        <v>73</v>
      </c>
      <c r="B119" t="s">
        <v>511</v>
      </c>
      <c r="C119" t="s">
        <v>512</v>
      </c>
      <c r="D119" t="s">
        <v>118</v>
      </c>
      <c r="F119" t="s">
        <v>126</v>
      </c>
      <c r="G119">
        <v>450.5</v>
      </c>
      <c r="H119">
        <v>0</v>
      </c>
      <c r="I119">
        <v>0</v>
      </c>
      <c r="J119">
        <v>0</v>
      </c>
      <c r="K119">
        <v>0</v>
      </c>
      <c r="L119">
        <v>0</v>
      </c>
      <c r="M119">
        <v>2011</v>
      </c>
      <c r="N119" t="s">
        <v>121</v>
      </c>
      <c r="O119" t="s">
        <v>513</v>
      </c>
      <c r="P119">
        <v>48.868980000000001</v>
      </c>
      <c r="Q119">
        <v>6.0841500000000002</v>
      </c>
      <c r="R119" t="s">
        <v>196</v>
      </c>
    </row>
    <row r="120" spans="1:18" x14ac:dyDescent="0.35">
      <c r="A120" t="s">
        <v>73</v>
      </c>
      <c r="B120" t="s">
        <v>514</v>
      </c>
      <c r="C120" t="s">
        <v>515</v>
      </c>
      <c r="D120" t="s">
        <v>118</v>
      </c>
      <c r="F120" t="s">
        <v>126</v>
      </c>
      <c r="G120">
        <v>563</v>
      </c>
      <c r="H120">
        <v>0</v>
      </c>
      <c r="I120">
        <v>0</v>
      </c>
      <c r="J120">
        <v>0</v>
      </c>
      <c r="K120">
        <v>0</v>
      </c>
      <c r="L120">
        <v>0</v>
      </c>
      <c r="M120">
        <v>2016</v>
      </c>
      <c r="N120" t="s">
        <v>121</v>
      </c>
      <c r="O120" t="s">
        <v>516</v>
      </c>
      <c r="P120">
        <v>50.298699999999997</v>
      </c>
      <c r="Q120">
        <v>3.3155999999999999</v>
      </c>
      <c r="R120" t="s">
        <v>196</v>
      </c>
    </row>
    <row r="121" spans="1:18" x14ac:dyDescent="0.35">
      <c r="A121" t="s">
        <v>73</v>
      </c>
      <c r="B121" t="s">
        <v>517</v>
      </c>
      <c r="C121" t="s">
        <v>518</v>
      </c>
      <c r="D121" t="s">
        <v>118</v>
      </c>
      <c r="F121" t="s">
        <v>126</v>
      </c>
      <c r="G121">
        <v>435</v>
      </c>
      <c r="H121">
        <v>0</v>
      </c>
      <c r="I121">
        <v>0</v>
      </c>
      <c r="J121">
        <v>0</v>
      </c>
      <c r="K121">
        <v>0</v>
      </c>
      <c r="L121">
        <v>0</v>
      </c>
      <c r="M121">
        <v>2010</v>
      </c>
      <c r="N121" t="s">
        <v>121</v>
      </c>
      <c r="O121" t="s">
        <v>519</v>
      </c>
      <c r="P121">
        <v>43.407200000000003</v>
      </c>
      <c r="Q121">
        <v>4.8676000000000004</v>
      </c>
      <c r="R121" t="s">
        <v>192</v>
      </c>
    </row>
    <row r="122" spans="1:18" x14ac:dyDescent="0.35">
      <c r="A122" t="s">
        <v>73</v>
      </c>
      <c r="B122" t="s">
        <v>520</v>
      </c>
      <c r="C122" t="s">
        <v>521</v>
      </c>
      <c r="D122" t="s">
        <v>118</v>
      </c>
      <c r="F122" t="s">
        <v>126</v>
      </c>
      <c r="G122">
        <v>428</v>
      </c>
      <c r="H122">
        <v>0</v>
      </c>
      <c r="I122">
        <v>0</v>
      </c>
      <c r="J122">
        <v>0</v>
      </c>
      <c r="K122">
        <v>0</v>
      </c>
      <c r="L122">
        <v>0</v>
      </c>
      <c r="M122">
        <v>2009</v>
      </c>
      <c r="N122" t="s">
        <v>121</v>
      </c>
      <c r="O122" t="s">
        <v>519</v>
      </c>
      <c r="P122">
        <v>43.42801</v>
      </c>
      <c r="Q122">
        <v>4.88652</v>
      </c>
      <c r="R122" t="s">
        <v>192</v>
      </c>
    </row>
    <row r="123" spans="1:18" x14ac:dyDescent="0.35">
      <c r="A123" t="s">
        <v>73</v>
      </c>
      <c r="B123" t="s">
        <v>522</v>
      </c>
      <c r="C123" t="s">
        <v>523</v>
      </c>
      <c r="D123" t="s">
        <v>118</v>
      </c>
      <c r="F123" t="s">
        <v>126</v>
      </c>
      <c r="G123">
        <v>203.3</v>
      </c>
      <c r="H123">
        <v>0</v>
      </c>
      <c r="I123">
        <v>0</v>
      </c>
      <c r="J123">
        <v>0</v>
      </c>
      <c r="K123">
        <v>0</v>
      </c>
      <c r="L123">
        <v>0</v>
      </c>
      <c r="M123">
        <v>1992</v>
      </c>
      <c r="N123" t="s">
        <v>121</v>
      </c>
      <c r="O123" t="s">
        <v>524</v>
      </c>
      <c r="P123">
        <v>48.936990000000002</v>
      </c>
      <c r="Q123">
        <v>2.2614399999999999</v>
      </c>
      <c r="R123" t="s">
        <v>196</v>
      </c>
    </row>
    <row r="124" spans="1:18" x14ac:dyDescent="0.35">
      <c r="A124" t="s">
        <v>73</v>
      </c>
      <c r="B124" t="s">
        <v>525</v>
      </c>
      <c r="C124" t="s">
        <v>526</v>
      </c>
      <c r="D124" t="s">
        <v>118</v>
      </c>
      <c r="F124" t="s">
        <v>126</v>
      </c>
      <c r="G124">
        <v>250</v>
      </c>
      <c r="H124">
        <v>0</v>
      </c>
      <c r="I124">
        <v>0</v>
      </c>
      <c r="J124">
        <v>0</v>
      </c>
      <c r="K124">
        <v>0</v>
      </c>
      <c r="L124">
        <v>0</v>
      </c>
      <c r="M124">
        <v>2003</v>
      </c>
      <c r="N124" t="s">
        <v>121</v>
      </c>
      <c r="O124" t="s">
        <v>527</v>
      </c>
      <c r="P124">
        <v>49.48</v>
      </c>
      <c r="Q124">
        <v>0.22</v>
      </c>
      <c r="R124" t="s">
        <v>528</v>
      </c>
    </row>
    <row r="125" spans="1:18" x14ac:dyDescent="0.35">
      <c r="A125" t="s">
        <v>73</v>
      </c>
      <c r="B125" t="s">
        <v>529</v>
      </c>
      <c r="C125" t="s">
        <v>530</v>
      </c>
      <c r="D125" t="s">
        <v>118</v>
      </c>
      <c r="F125" t="s">
        <v>126</v>
      </c>
      <c r="G125">
        <v>24</v>
      </c>
      <c r="H125">
        <v>0</v>
      </c>
      <c r="I125">
        <v>0</v>
      </c>
      <c r="J125">
        <v>0</v>
      </c>
      <c r="K125">
        <v>0</v>
      </c>
      <c r="L125">
        <v>0</v>
      </c>
      <c r="M125">
        <v>1980</v>
      </c>
      <c r="N125" t="s">
        <v>121</v>
      </c>
      <c r="O125" t="s">
        <v>531</v>
      </c>
      <c r="P125">
        <v>49.376809999999999</v>
      </c>
      <c r="Q125">
        <v>1.01467</v>
      </c>
      <c r="R125" t="s">
        <v>532</v>
      </c>
    </row>
    <row r="126" spans="1:18" x14ac:dyDescent="0.35">
      <c r="A126" t="s">
        <v>73</v>
      </c>
      <c r="B126" t="s">
        <v>535</v>
      </c>
      <c r="C126" t="s">
        <v>536</v>
      </c>
      <c r="D126" t="s">
        <v>118</v>
      </c>
      <c r="F126" t="s">
        <v>126</v>
      </c>
      <c r="G126">
        <v>47</v>
      </c>
      <c r="H126">
        <v>0</v>
      </c>
      <c r="I126">
        <v>0</v>
      </c>
      <c r="J126">
        <v>0</v>
      </c>
      <c r="K126">
        <v>0</v>
      </c>
      <c r="L126">
        <v>0</v>
      </c>
      <c r="M126">
        <v>2000</v>
      </c>
      <c r="N126" t="s">
        <v>121</v>
      </c>
      <c r="O126" t="s">
        <v>537</v>
      </c>
      <c r="P126">
        <v>50.606270000000002</v>
      </c>
      <c r="Q126">
        <v>2.98325</v>
      </c>
      <c r="R126" t="s">
        <v>538</v>
      </c>
    </row>
    <row r="127" spans="1:18" x14ac:dyDescent="0.35">
      <c r="A127" t="s">
        <v>73</v>
      </c>
      <c r="B127" t="s">
        <v>539</v>
      </c>
      <c r="C127" t="s">
        <v>540</v>
      </c>
      <c r="D127" t="s">
        <v>118</v>
      </c>
      <c r="F127" t="s">
        <v>126</v>
      </c>
      <c r="G127">
        <v>400</v>
      </c>
      <c r="H127">
        <v>0</v>
      </c>
      <c r="I127">
        <v>0</v>
      </c>
      <c r="J127">
        <v>0</v>
      </c>
      <c r="K127">
        <v>0</v>
      </c>
      <c r="L127">
        <v>0</v>
      </c>
      <c r="M127">
        <v>2010</v>
      </c>
      <c r="N127" t="s">
        <v>121</v>
      </c>
      <c r="O127" t="s">
        <v>541</v>
      </c>
      <c r="P127">
        <v>48.380279999999999</v>
      </c>
      <c r="Q127">
        <v>2.8511099999999998</v>
      </c>
      <c r="R127" t="s">
        <v>196</v>
      </c>
    </row>
    <row r="128" spans="1:18" x14ac:dyDescent="0.35">
      <c r="A128" t="s">
        <v>73</v>
      </c>
      <c r="B128" t="s">
        <v>542</v>
      </c>
      <c r="C128" t="s">
        <v>543</v>
      </c>
      <c r="D128" t="s">
        <v>118</v>
      </c>
      <c r="F128" t="s">
        <v>126</v>
      </c>
      <c r="G128">
        <v>20.9</v>
      </c>
      <c r="H128">
        <v>0</v>
      </c>
      <c r="I128">
        <v>0</v>
      </c>
      <c r="J128">
        <v>0</v>
      </c>
      <c r="K128">
        <v>0</v>
      </c>
      <c r="L128">
        <v>0</v>
      </c>
      <c r="M128">
        <v>1995</v>
      </c>
      <c r="N128" t="s">
        <v>121</v>
      </c>
      <c r="O128" t="s">
        <v>544</v>
      </c>
      <c r="P128">
        <v>43.411999999999999</v>
      </c>
      <c r="Q128">
        <v>-0.63512000000000002</v>
      </c>
      <c r="R128" t="s">
        <v>228</v>
      </c>
    </row>
    <row r="129" spans="1:18" x14ac:dyDescent="0.35">
      <c r="A129" t="s">
        <v>73</v>
      </c>
      <c r="B129" t="s">
        <v>545</v>
      </c>
      <c r="C129" t="s">
        <v>546</v>
      </c>
      <c r="D129" t="s">
        <v>118</v>
      </c>
      <c r="F129" t="s">
        <v>126</v>
      </c>
      <c r="G129">
        <v>446</v>
      </c>
      <c r="H129">
        <v>0</v>
      </c>
      <c r="I129">
        <v>0</v>
      </c>
      <c r="J129">
        <v>0</v>
      </c>
      <c r="K129">
        <v>0</v>
      </c>
      <c r="L129">
        <v>0</v>
      </c>
      <c r="M129">
        <v>2021</v>
      </c>
      <c r="N129" t="s">
        <v>121</v>
      </c>
      <c r="O129" t="s">
        <v>547</v>
      </c>
      <c r="P129">
        <v>48.510129999999997</v>
      </c>
      <c r="Q129">
        <v>-4.0732699999999999</v>
      </c>
      <c r="R129" t="s">
        <v>228</v>
      </c>
    </row>
    <row r="130" spans="1:18" x14ac:dyDescent="0.35">
      <c r="A130" t="s">
        <v>73</v>
      </c>
      <c r="B130" t="s">
        <v>548</v>
      </c>
      <c r="C130" t="s">
        <v>549</v>
      </c>
      <c r="D130" t="s">
        <v>118</v>
      </c>
      <c r="F130" t="s">
        <v>126</v>
      </c>
      <c r="G130">
        <v>96</v>
      </c>
      <c r="H130">
        <v>0</v>
      </c>
      <c r="I130">
        <v>0</v>
      </c>
      <c r="J130">
        <v>0</v>
      </c>
      <c r="K130">
        <v>0</v>
      </c>
      <c r="L130">
        <v>0</v>
      </c>
      <c r="M130">
        <v>1999</v>
      </c>
      <c r="N130" t="s">
        <v>121</v>
      </c>
      <c r="O130" t="s">
        <v>550</v>
      </c>
      <c r="P130">
        <v>48.639130000000002</v>
      </c>
      <c r="Q130">
        <v>6.2671000000000001</v>
      </c>
      <c r="R130" t="s">
        <v>551</v>
      </c>
    </row>
    <row r="131" spans="1:18" x14ac:dyDescent="0.35">
      <c r="A131" t="s">
        <v>73</v>
      </c>
      <c r="B131" t="s">
        <v>552</v>
      </c>
      <c r="C131" t="s">
        <v>553</v>
      </c>
      <c r="D131" t="s">
        <v>118</v>
      </c>
      <c r="F131" t="s">
        <v>126</v>
      </c>
      <c r="G131">
        <v>44</v>
      </c>
      <c r="H131">
        <v>0</v>
      </c>
      <c r="I131">
        <v>0</v>
      </c>
      <c r="J131">
        <v>0</v>
      </c>
      <c r="K131">
        <v>0</v>
      </c>
      <c r="L131">
        <v>0</v>
      </c>
      <c r="M131">
        <v>1999</v>
      </c>
      <c r="N131" t="s">
        <v>121</v>
      </c>
      <c r="O131" t="s">
        <v>554</v>
      </c>
      <c r="P131">
        <v>45.216769999999997</v>
      </c>
      <c r="Q131">
        <v>4.8100399999999999</v>
      </c>
      <c r="R131" t="s">
        <v>555</v>
      </c>
    </row>
    <row r="132" spans="1:18" x14ac:dyDescent="0.35">
      <c r="A132" t="s">
        <v>73</v>
      </c>
      <c r="B132" t="s">
        <v>556</v>
      </c>
      <c r="C132" t="s">
        <v>557</v>
      </c>
      <c r="D132" t="s">
        <v>118</v>
      </c>
      <c r="F132" t="s">
        <v>126</v>
      </c>
      <c r="G132">
        <v>87.2</v>
      </c>
      <c r="H132">
        <v>0</v>
      </c>
      <c r="I132">
        <v>0</v>
      </c>
      <c r="J132">
        <v>0</v>
      </c>
      <c r="K132">
        <v>0</v>
      </c>
      <c r="L132">
        <v>0</v>
      </c>
      <c r="M132">
        <v>2000</v>
      </c>
      <c r="N132" t="s">
        <v>121</v>
      </c>
      <c r="O132" t="s">
        <v>558</v>
      </c>
      <c r="P132">
        <v>45.126710000000003</v>
      </c>
      <c r="Q132">
        <v>1.23011</v>
      </c>
      <c r="R132" t="s">
        <v>559</v>
      </c>
    </row>
    <row r="133" spans="1:18" x14ac:dyDescent="0.35">
      <c r="A133" t="s">
        <v>73</v>
      </c>
      <c r="B133" t="s">
        <v>560</v>
      </c>
      <c r="C133" t="s">
        <v>561</v>
      </c>
      <c r="D133" t="s">
        <v>118</v>
      </c>
      <c r="F133" t="s">
        <v>126</v>
      </c>
      <c r="G133">
        <v>78</v>
      </c>
      <c r="H133">
        <v>0</v>
      </c>
      <c r="I133">
        <v>0</v>
      </c>
      <c r="J133">
        <v>0</v>
      </c>
      <c r="K133">
        <v>0</v>
      </c>
      <c r="L133">
        <v>0</v>
      </c>
      <c r="M133">
        <v>1969</v>
      </c>
      <c r="N133" t="s">
        <v>121</v>
      </c>
      <c r="O133" t="s">
        <v>562</v>
      </c>
      <c r="P133">
        <v>45.120139999999999</v>
      </c>
      <c r="Q133">
        <v>5.7098300000000002</v>
      </c>
      <c r="R133" t="s">
        <v>563</v>
      </c>
    </row>
    <row r="134" spans="1:18" x14ac:dyDescent="0.35">
      <c r="A134" t="s">
        <v>73</v>
      </c>
      <c r="B134" t="s">
        <v>564</v>
      </c>
      <c r="C134" t="s">
        <v>565</v>
      </c>
      <c r="D134" t="s">
        <v>118</v>
      </c>
      <c r="F134" t="s">
        <v>126</v>
      </c>
      <c r="G134">
        <v>48.7</v>
      </c>
      <c r="H134">
        <v>0</v>
      </c>
      <c r="I134">
        <v>0</v>
      </c>
      <c r="J134">
        <v>0</v>
      </c>
      <c r="K134">
        <v>0</v>
      </c>
      <c r="L134">
        <v>0</v>
      </c>
      <c r="M134">
        <v>2001</v>
      </c>
      <c r="N134" t="s">
        <v>121</v>
      </c>
      <c r="O134" t="s">
        <v>566</v>
      </c>
      <c r="P134">
        <v>48.675840000000001</v>
      </c>
      <c r="Q134">
        <v>2.1787100000000001</v>
      </c>
      <c r="R134" t="s">
        <v>567</v>
      </c>
    </row>
    <row r="135" spans="1:18" x14ac:dyDescent="0.35">
      <c r="A135" t="s">
        <v>73</v>
      </c>
      <c r="B135" t="s">
        <v>568</v>
      </c>
      <c r="C135" t="s">
        <v>569</v>
      </c>
      <c r="D135" t="s">
        <v>118</v>
      </c>
      <c r="F135" t="s">
        <v>126</v>
      </c>
      <c r="G135">
        <v>80</v>
      </c>
      <c r="H135">
        <v>0</v>
      </c>
      <c r="I135">
        <v>0</v>
      </c>
      <c r="J135">
        <v>0</v>
      </c>
      <c r="K135">
        <v>0</v>
      </c>
      <c r="L135">
        <v>0</v>
      </c>
      <c r="M135">
        <v>2000</v>
      </c>
      <c r="N135" t="s">
        <v>121</v>
      </c>
      <c r="O135" t="s">
        <v>570</v>
      </c>
      <c r="P135">
        <v>50.634689999999999</v>
      </c>
      <c r="Q135">
        <v>2.6796199999999999</v>
      </c>
      <c r="R135" t="s">
        <v>571</v>
      </c>
    </row>
    <row r="136" spans="1:18" x14ac:dyDescent="0.35">
      <c r="A136" t="s">
        <v>73</v>
      </c>
      <c r="B136" t="s">
        <v>572</v>
      </c>
      <c r="C136" t="s">
        <v>573</v>
      </c>
      <c r="D136" t="s">
        <v>118</v>
      </c>
      <c r="F136" t="s">
        <v>126</v>
      </c>
      <c r="G136">
        <v>46</v>
      </c>
      <c r="H136">
        <v>0</v>
      </c>
      <c r="I136">
        <v>0</v>
      </c>
      <c r="J136">
        <v>0</v>
      </c>
      <c r="K136">
        <v>0</v>
      </c>
      <c r="L136">
        <v>0</v>
      </c>
      <c r="M136">
        <v>2001</v>
      </c>
      <c r="N136" t="s">
        <v>121</v>
      </c>
      <c r="O136" t="s">
        <v>574</v>
      </c>
      <c r="P136">
        <v>50.621160000000003</v>
      </c>
      <c r="Q136">
        <v>3.0891299999999999</v>
      </c>
      <c r="R136" t="s">
        <v>196</v>
      </c>
    </row>
    <row r="137" spans="1:18" x14ac:dyDescent="0.35">
      <c r="A137" t="s">
        <v>73</v>
      </c>
      <c r="B137" t="s">
        <v>575</v>
      </c>
      <c r="C137" t="s">
        <v>576</v>
      </c>
      <c r="D137" t="s">
        <v>118</v>
      </c>
      <c r="F137" t="s">
        <v>126</v>
      </c>
      <c r="G137">
        <v>49.8</v>
      </c>
      <c r="H137">
        <v>0</v>
      </c>
      <c r="I137">
        <v>0</v>
      </c>
      <c r="J137">
        <v>0</v>
      </c>
      <c r="K137">
        <v>0</v>
      </c>
      <c r="L137">
        <v>0</v>
      </c>
      <c r="M137">
        <v>2020</v>
      </c>
      <c r="N137" t="s">
        <v>121</v>
      </c>
      <c r="O137" t="s">
        <v>577</v>
      </c>
      <c r="P137">
        <v>48.168880000000001</v>
      </c>
      <c r="Q137">
        <v>7.5995100000000004</v>
      </c>
      <c r="R137" t="s">
        <v>578</v>
      </c>
    </row>
    <row r="138" spans="1:18" x14ac:dyDescent="0.35">
      <c r="A138" t="s">
        <v>73</v>
      </c>
      <c r="B138" t="s">
        <v>579</v>
      </c>
      <c r="C138" t="s">
        <v>580</v>
      </c>
      <c r="D138" t="s">
        <v>118</v>
      </c>
      <c r="F138" t="s">
        <v>126</v>
      </c>
      <c r="G138">
        <v>106.4</v>
      </c>
      <c r="H138">
        <v>0</v>
      </c>
      <c r="I138">
        <v>0</v>
      </c>
      <c r="J138">
        <v>0</v>
      </c>
      <c r="K138">
        <v>0</v>
      </c>
      <c r="L138">
        <v>0</v>
      </c>
      <c r="M138">
        <v>2000</v>
      </c>
      <c r="N138" t="s">
        <v>121</v>
      </c>
      <c r="O138" t="s">
        <v>581</v>
      </c>
      <c r="P138">
        <v>43.38391</v>
      </c>
      <c r="Q138">
        <v>5.0025000000000004</v>
      </c>
      <c r="R138" t="s">
        <v>582</v>
      </c>
    </row>
    <row r="139" spans="1:18" x14ac:dyDescent="0.35">
      <c r="A139" t="s">
        <v>73</v>
      </c>
      <c r="B139" t="s">
        <v>583</v>
      </c>
      <c r="C139" t="s">
        <v>584</v>
      </c>
      <c r="D139" t="s">
        <v>118</v>
      </c>
      <c r="F139" t="s">
        <v>126</v>
      </c>
      <c r="G139">
        <v>990</v>
      </c>
      <c r="H139">
        <v>0</v>
      </c>
      <c r="I139">
        <v>0</v>
      </c>
      <c r="J139">
        <v>0</v>
      </c>
      <c r="K139">
        <v>0</v>
      </c>
      <c r="L139">
        <v>0</v>
      </c>
      <c r="M139">
        <v>2011</v>
      </c>
      <c r="N139" t="s">
        <v>121</v>
      </c>
      <c r="O139" t="s">
        <v>581</v>
      </c>
      <c r="P139">
        <v>43.358220000000003</v>
      </c>
      <c r="Q139">
        <v>5.0211199999999998</v>
      </c>
      <c r="R139" t="s">
        <v>196</v>
      </c>
    </row>
    <row r="140" spans="1:18" x14ac:dyDescent="0.35">
      <c r="A140" t="s">
        <v>73</v>
      </c>
      <c r="B140" t="s">
        <v>585</v>
      </c>
      <c r="C140" t="s">
        <v>586</v>
      </c>
      <c r="D140" t="s">
        <v>118</v>
      </c>
      <c r="F140" t="s">
        <v>126</v>
      </c>
      <c r="G140">
        <v>28</v>
      </c>
      <c r="H140">
        <v>0</v>
      </c>
      <c r="I140">
        <v>0</v>
      </c>
      <c r="J140">
        <v>0</v>
      </c>
      <c r="K140">
        <v>0</v>
      </c>
      <c r="L140">
        <v>0</v>
      </c>
      <c r="M140">
        <v>2000</v>
      </c>
      <c r="N140" t="s">
        <v>121</v>
      </c>
      <c r="O140" t="s">
        <v>587</v>
      </c>
      <c r="P140">
        <v>48.950780000000002</v>
      </c>
      <c r="Q140">
        <v>2.9246799999999999</v>
      </c>
      <c r="R140" t="s">
        <v>588</v>
      </c>
    </row>
    <row r="141" spans="1:18" x14ac:dyDescent="0.35">
      <c r="A141" t="s">
        <v>73</v>
      </c>
      <c r="B141" t="s">
        <v>589</v>
      </c>
      <c r="C141" t="s">
        <v>590</v>
      </c>
      <c r="D141" t="s">
        <v>118</v>
      </c>
      <c r="F141" t="s">
        <v>126</v>
      </c>
      <c r="G141">
        <v>48</v>
      </c>
      <c r="H141">
        <v>0</v>
      </c>
      <c r="I141">
        <v>0</v>
      </c>
      <c r="J141">
        <v>0</v>
      </c>
      <c r="K141">
        <v>0</v>
      </c>
      <c r="L141">
        <v>0</v>
      </c>
      <c r="M141">
        <v>1997</v>
      </c>
      <c r="N141" t="s">
        <v>121</v>
      </c>
      <c r="O141" t="s">
        <v>591</v>
      </c>
      <c r="P141">
        <v>49.768770000000004</v>
      </c>
      <c r="Q141">
        <v>2.9023300000000001</v>
      </c>
      <c r="R141" t="s">
        <v>592</v>
      </c>
    </row>
    <row r="142" spans="1:18" x14ac:dyDescent="0.35">
      <c r="A142" t="s">
        <v>73</v>
      </c>
      <c r="B142" t="s">
        <v>593</v>
      </c>
      <c r="C142" t="s">
        <v>594</v>
      </c>
      <c r="D142" t="s">
        <v>118</v>
      </c>
      <c r="F142" t="s">
        <v>126</v>
      </c>
      <c r="G142">
        <v>45</v>
      </c>
      <c r="H142">
        <v>0</v>
      </c>
      <c r="I142">
        <v>0</v>
      </c>
      <c r="J142">
        <v>0</v>
      </c>
      <c r="K142">
        <v>0</v>
      </c>
      <c r="L142">
        <v>0</v>
      </c>
      <c r="M142">
        <v>1992</v>
      </c>
      <c r="N142" t="s">
        <v>121</v>
      </c>
      <c r="O142" t="s">
        <v>595</v>
      </c>
      <c r="P142">
        <v>49.129260000000002</v>
      </c>
      <c r="Q142">
        <v>6.1835699999999996</v>
      </c>
      <c r="R142" t="s">
        <v>596</v>
      </c>
    </row>
    <row r="143" spans="1:18" x14ac:dyDescent="0.35">
      <c r="A143" t="s">
        <v>73</v>
      </c>
      <c r="B143" t="s">
        <v>597</v>
      </c>
      <c r="C143" t="s">
        <v>598</v>
      </c>
      <c r="D143" t="s">
        <v>118</v>
      </c>
      <c r="F143" t="s">
        <v>126</v>
      </c>
      <c r="G143">
        <v>45.7</v>
      </c>
      <c r="H143">
        <v>0</v>
      </c>
      <c r="I143">
        <v>0</v>
      </c>
      <c r="J143">
        <v>0</v>
      </c>
      <c r="K143">
        <v>0</v>
      </c>
      <c r="L143">
        <v>0</v>
      </c>
      <c r="M143">
        <v>2000</v>
      </c>
      <c r="N143" t="s">
        <v>121</v>
      </c>
      <c r="O143" t="s">
        <v>599</v>
      </c>
      <c r="P143">
        <v>47.307110000000002</v>
      </c>
      <c r="Q143">
        <v>-2.1379100000000002</v>
      </c>
      <c r="R143" t="s">
        <v>283</v>
      </c>
    </row>
    <row r="144" spans="1:18" x14ac:dyDescent="0.35">
      <c r="A144" t="s">
        <v>73</v>
      </c>
      <c r="B144" t="s">
        <v>600</v>
      </c>
      <c r="C144" t="s">
        <v>601</v>
      </c>
      <c r="D144" t="s">
        <v>118</v>
      </c>
      <c r="F144" t="s">
        <v>126</v>
      </c>
      <c r="G144">
        <v>478</v>
      </c>
      <c r="H144">
        <v>0</v>
      </c>
      <c r="I144">
        <v>0</v>
      </c>
      <c r="J144">
        <v>0</v>
      </c>
      <c r="K144">
        <v>0</v>
      </c>
      <c r="L144">
        <v>0</v>
      </c>
      <c r="M144">
        <v>2010</v>
      </c>
      <c r="N144" t="s">
        <v>121</v>
      </c>
      <c r="O144" t="s">
        <v>599</v>
      </c>
      <c r="P144">
        <v>47.307209999999998</v>
      </c>
      <c r="Q144">
        <v>-2.1371600000000002</v>
      </c>
      <c r="R144" t="s">
        <v>192</v>
      </c>
    </row>
    <row r="145" spans="1:18" x14ac:dyDescent="0.35">
      <c r="A145" t="s">
        <v>73</v>
      </c>
      <c r="B145" t="s">
        <v>602</v>
      </c>
      <c r="C145" t="s">
        <v>603</v>
      </c>
      <c r="D145" t="s">
        <v>118</v>
      </c>
      <c r="F145" t="s">
        <v>126</v>
      </c>
      <c r="G145">
        <v>450</v>
      </c>
      <c r="H145">
        <v>0</v>
      </c>
      <c r="I145">
        <v>0</v>
      </c>
      <c r="J145">
        <v>0</v>
      </c>
      <c r="K145">
        <v>0</v>
      </c>
      <c r="L145">
        <v>0</v>
      </c>
      <c r="M145">
        <v>2009</v>
      </c>
      <c r="N145" t="s">
        <v>121</v>
      </c>
      <c r="O145" t="s">
        <v>604</v>
      </c>
      <c r="P145">
        <v>50.229149999999997</v>
      </c>
      <c r="Q145">
        <v>3.8680699999999999</v>
      </c>
      <c r="R145" t="s">
        <v>228</v>
      </c>
    </row>
    <row r="146" spans="1:18" x14ac:dyDescent="0.35">
      <c r="A146" t="s">
        <v>73</v>
      </c>
      <c r="B146" t="s">
        <v>605</v>
      </c>
      <c r="C146" t="s">
        <v>606</v>
      </c>
      <c r="D146" t="s">
        <v>118</v>
      </c>
      <c r="F146" t="s">
        <v>126</v>
      </c>
      <c r="G146">
        <v>46</v>
      </c>
      <c r="H146">
        <v>0</v>
      </c>
      <c r="I146">
        <v>0</v>
      </c>
      <c r="J146">
        <v>0</v>
      </c>
      <c r="K146">
        <v>0</v>
      </c>
      <c r="L146">
        <v>0</v>
      </c>
      <c r="M146">
        <v>1999</v>
      </c>
      <c r="N146" t="s">
        <v>121</v>
      </c>
      <c r="O146" t="s">
        <v>607</v>
      </c>
      <c r="P146">
        <v>48.628259999999997</v>
      </c>
      <c r="Q146">
        <v>6.33711</v>
      </c>
      <c r="R146" t="s">
        <v>563</v>
      </c>
    </row>
    <row r="147" spans="1:18" x14ac:dyDescent="0.35">
      <c r="A147" t="s">
        <v>73</v>
      </c>
      <c r="B147" t="s">
        <v>608</v>
      </c>
      <c r="C147" t="s">
        <v>609</v>
      </c>
      <c r="D147" t="s">
        <v>118</v>
      </c>
      <c r="F147" t="s">
        <v>126</v>
      </c>
      <c r="G147">
        <v>867.8</v>
      </c>
      <c r="H147">
        <v>0</v>
      </c>
      <c r="I147">
        <v>0</v>
      </c>
      <c r="J147">
        <v>0</v>
      </c>
      <c r="K147">
        <v>0</v>
      </c>
      <c r="L147">
        <v>0</v>
      </c>
      <c r="M147">
        <v>2009</v>
      </c>
      <c r="N147" t="s">
        <v>121</v>
      </c>
      <c r="O147" t="s">
        <v>610</v>
      </c>
      <c r="P147">
        <v>49.1526</v>
      </c>
      <c r="Q147">
        <v>6.7018000000000004</v>
      </c>
      <c r="R147" t="s">
        <v>228</v>
      </c>
    </row>
    <row r="148" spans="1:18" x14ac:dyDescent="0.35">
      <c r="A148" t="s">
        <v>73</v>
      </c>
      <c r="B148" t="s">
        <v>611</v>
      </c>
      <c r="C148" t="s">
        <v>612</v>
      </c>
      <c r="D148" t="s">
        <v>118</v>
      </c>
      <c r="F148" t="s">
        <v>126</v>
      </c>
      <c r="G148">
        <v>122</v>
      </c>
      <c r="H148">
        <v>0</v>
      </c>
      <c r="I148">
        <v>0</v>
      </c>
      <c r="J148">
        <v>0</v>
      </c>
      <c r="K148">
        <v>0</v>
      </c>
      <c r="L148">
        <v>0</v>
      </c>
      <c r="M148">
        <v>2000</v>
      </c>
      <c r="N148" t="s">
        <v>121</v>
      </c>
      <c r="O148" t="s">
        <v>613</v>
      </c>
      <c r="P148">
        <v>49.365220000000001</v>
      </c>
      <c r="Q148">
        <v>1.11589</v>
      </c>
      <c r="R148" t="s">
        <v>614</v>
      </c>
    </row>
    <row r="149" spans="1:18" x14ac:dyDescent="0.35">
      <c r="A149" t="s">
        <v>73</v>
      </c>
      <c r="B149" t="s">
        <v>615</v>
      </c>
      <c r="C149" t="s">
        <v>616</v>
      </c>
      <c r="D149" t="s">
        <v>118</v>
      </c>
      <c r="F149" t="s">
        <v>126</v>
      </c>
      <c r="G149">
        <v>88</v>
      </c>
      <c r="H149">
        <v>0</v>
      </c>
      <c r="I149">
        <v>0</v>
      </c>
      <c r="J149">
        <v>0</v>
      </c>
      <c r="K149">
        <v>0</v>
      </c>
      <c r="L149">
        <v>0</v>
      </c>
      <c r="M149">
        <v>1998</v>
      </c>
      <c r="N149" t="s">
        <v>121</v>
      </c>
      <c r="O149" t="s">
        <v>617</v>
      </c>
      <c r="P149">
        <v>45.687249999999999</v>
      </c>
      <c r="Q149">
        <v>4.8429900000000004</v>
      </c>
      <c r="R149" t="s">
        <v>618</v>
      </c>
    </row>
    <row r="150" spans="1:18" x14ac:dyDescent="0.35">
      <c r="A150" t="s">
        <v>73</v>
      </c>
      <c r="B150" t="s">
        <v>619</v>
      </c>
      <c r="C150" t="s">
        <v>620</v>
      </c>
      <c r="D150" t="s">
        <v>118</v>
      </c>
      <c r="F150" t="s">
        <v>126</v>
      </c>
      <c r="G150">
        <v>125</v>
      </c>
      <c r="H150">
        <v>0</v>
      </c>
      <c r="I150">
        <v>0</v>
      </c>
      <c r="J150">
        <v>0</v>
      </c>
      <c r="K150">
        <v>0</v>
      </c>
      <c r="L150">
        <v>0</v>
      </c>
      <c r="M150">
        <v>2000</v>
      </c>
      <c r="N150" t="s">
        <v>121</v>
      </c>
      <c r="O150" t="s">
        <v>621</v>
      </c>
      <c r="P150">
        <v>48.911740000000002</v>
      </c>
      <c r="Q150">
        <v>2.3276400000000002</v>
      </c>
      <c r="R150" t="s">
        <v>192</v>
      </c>
    </row>
    <row r="151" spans="1:18" x14ac:dyDescent="0.35">
      <c r="A151" t="s">
        <v>73</v>
      </c>
      <c r="B151" t="s">
        <v>622</v>
      </c>
      <c r="C151" t="s">
        <v>623</v>
      </c>
      <c r="D151" t="s">
        <v>118</v>
      </c>
      <c r="F151" t="s">
        <v>126</v>
      </c>
      <c r="G151">
        <v>414.2</v>
      </c>
      <c r="H151">
        <v>0</v>
      </c>
      <c r="I151">
        <v>0</v>
      </c>
      <c r="J151">
        <v>0</v>
      </c>
      <c r="K151">
        <v>0</v>
      </c>
      <c r="L151">
        <v>0</v>
      </c>
      <c r="M151">
        <v>2011</v>
      </c>
      <c r="N151" t="s">
        <v>121</v>
      </c>
      <c r="O151" t="s">
        <v>624</v>
      </c>
      <c r="P151">
        <v>46.272709999999996</v>
      </c>
      <c r="Q151">
        <v>3.3008600000000001</v>
      </c>
      <c r="R151" t="s">
        <v>228</v>
      </c>
    </row>
    <row r="152" spans="1:18" x14ac:dyDescent="0.35">
      <c r="A152" t="s">
        <v>73</v>
      </c>
      <c r="B152" t="s">
        <v>625</v>
      </c>
      <c r="C152" t="s">
        <v>626</v>
      </c>
      <c r="D152" t="s">
        <v>118</v>
      </c>
      <c r="F152" t="s">
        <v>126</v>
      </c>
      <c r="G152">
        <v>44</v>
      </c>
      <c r="H152">
        <v>0</v>
      </c>
      <c r="I152">
        <v>0</v>
      </c>
      <c r="J152">
        <v>0</v>
      </c>
      <c r="K152">
        <v>0</v>
      </c>
      <c r="L152">
        <v>0</v>
      </c>
      <c r="M152">
        <v>1999</v>
      </c>
      <c r="N152" t="s">
        <v>121</v>
      </c>
      <c r="O152" t="s">
        <v>627</v>
      </c>
      <c r="P152">
        <v>45.349809999999998</v>
      </c>
      <c r="Q152">
        <v>4.7961</v>
      </c>
      <c r="R152" t="s">
        <v>628</v>
      </c>
    </row>
    <row r="153" spans="1:18" x14ac:dyDescent="0.35">
      <c r="A153" t="s">
        <v>73</v>
      </c>
      <c r="B153" t="s">
        <v>629</v>
      </c>
      <c r="C153" t="s">
        <v>630</v>
      </c>
      <c r="D153" t="s">
        <v>118</v>
      </c>
      <c r="F153" t="s">
        <v>126</v>
      </c>
      <c r="G153">
        <v>440</v>
      </c>
      <c r="H153">
        <v>0</v>
      </c>
      <c r="I153">
        <v>0</v>
      </c>
      <c r="J153">
        <v>0</v>
      </c>
      <c r="K153">
        <v>0</v>
      </c>
      <c r="L153">
        <v>0</v>
      </c>
      <c r="M153">
        <v>2012</v>
      </c>
      <c r="N153" t="s">
        <v>121</v>
      </c>
      <c r="O153" t="s">
        <v>631</v>
      </c>
      <c r="P153">
        <v>48.693359999999998</v>
      </c>
      <c r="Q153">
        <v>5.9146799999999997</v>
      </c>
      <c r="R153" t="s">
        <v>228</v>
      </c>
    </row>
    <row r="154" spans="1:18" x14ac:dyDescent="0.35">
      <c r="A154" t="s">
        <v>73</v>
      </c>
      <c r="B154" t="s">
        <v>632</v>
      </c>
      <c r="C154" t="s">
        <v>633</v>
      </c>
      <c r="D154" t="s">
        <v>118</v>
      </c>
      <c r="F154" t="s">
        <v>126</v>
      </c>
      <c r="G154">
        <v>100</v>
      </c>
      <c r="H154">
        <v>0</v>
      </c>
      <c r="I154">
        <v>0</v>
      </c>
      <c r="J154">
        <v>0</v>
      </c>
      <c r="K154">
        <v>0</v>
      </c>
      <c r="L154">
        <v>0</v>
      </c>
      <c r="M154">
        <v>2001</v>
      </c>
      <c r="N154" t="s">
        <v>121</v>
      </c>
      <c r="O154" t="s">
        <v>634</v>
      </c>
      <c r="P154">
        <v>48.789239999999999</v>
      </c>
      <c r="Q154">
        <v>2.4173100000000001</v>
      </c>
      <c r="R154" t="s">
        <v>192</v>
      </c>
    </row>
    <row r="155" spans="1:18" x14ac:dyDescent="0.35">
      <c r="A155" t="s">
        <v>73</v>
      </c>
      <c r="B155" t="s">
        <v>635</v>
      </c>
      <c r="C155" t="s">
        <v>636</v>
      </c>
      <c r="D155" t="s">
        <v>118</v>
      </c>
      <c r="F155" t="s">
        <v>126</v>
      </c>
      <c r="G155">
        <v>45</v>
      </c>
      <c r="H155">
        <v>0</v>
      </c>
      <c r="I155">
        <v>0</v>
      </c>
      <c r="J155">
        <v>0</v>
      </c>
      <c r="K155">
        <v>0</v>
      </c>
      <c r="L155">
        <v>0</v>
      </c>
      <c r="M155">
        <v>1999</v>
      </c>
      <c r="N155" t="s">
        <v>121</v>
      </c>
      <c r="O155" t="s">
        <v>519</v>
      </c>
      <c r="P155">
        <v>43.425600000000003</v>
      </c>
      <c r="Q155">
        <v>4.8452000000000002</v>
      </c>
      <c r="R155" t="s">
        <v>637</v>
      </c>
    </row>
    <row r="156" spans="1:18" x14ac:dyDescent="0.35">
      <c r="A156" t="s">
        <v>74</v>
      </c>
      <c r="B156" t="s">
        <v>638</v>
      </c>
      <c r="C156" t="s">
        <v>639</v>
      </c>
      <c r="D156" t="s">
        <v>118</v>
      </c>
      <c r="F156" t="s">
        <v>126</v>
      </c>
      <c r="G156">
        <v>148.4</v>
      </c>
      <c r="H156">
        <v>0</v>
      </c>
      <c r="I156">
        <v>0</v>
      </c>
      <c r="J156">
        <v>0</v>
      </c>
      <c r="K156">
        <v>0</v>
      </c>
      <c r="L156">
        <v>0</v>
      </c>
      <c r="M156">
        <v>1990</v>
      </c>
      <c r="N156" t="s">
        <v>121</v>
      </c>
      <c r="O156" t="s">
        <v>640</v>
      </c>
      <c r="P156">
        <v>52.589599999999997</v>
      </c>
      <c r="Q156">
        <v>13.5586</v>
      </c>
      <c r="R156" t="s">
        <v>6174</v>
      </c>
    </row>
    <row r="157" spans="1:18" x14ac:dyDescent="0.35">
      <c r="A157" t="s">
        <v>74</v>
      </c>
      <c r="B157" t="s">
        <v>641</v>
      </c>
      <c r="C157" t="s">
        <v>5439</v>
      </c>
      <c r="D157" t="s">
        <v>118</v>
      </c>
      <c r="F157" t="s">
        <v>126</v>
      </c>
      <c r="G157">
        <v>248</v>
      </c>
      <c r="H157">
        <v>0</v>
      </c>
      <c r="I157">
        <v>750</v>
      </c>
      <c r="J157">
        <v>0</v>
      </c>
      <c r="K157">
        <v>0</v>
      </c>
      <c r="L157">
        <v>0</v>
      </c>
      <c r="M157">
        <v>1971</v>
      </c>
      <c r="N157" t="s">
        <v>121</v>
      </c>
      <c r="O157" t="s">
        <v>642</v>
      </c>
      <c r="P157">
        <v>48.717190000000002</v>
      </c>
      <c r="Q157">
        <v>9.3707899999999995</v>
      </c>
      <c r="R157" t="s">
        <v>643</v>
      </c>
    </row>
    <row r="158" spans="1:18" x14ac:dyDescent="0.35">
      <c r="A158" t="s">
        <v>74</v>
      </c>
      <c r="B158" t="s">
        <v>644</v>
      </c>
      <c r="C158" t="s">
        <v>645</v>
      </c>
      <c r="D158" t="s">
        <v>118</v>
      </c>
      <c r="F158" t="s">
        <v>126</v>
      </c>
      <c r="G158">
        <v>23.8</v>
      </c>
      <c r="H158">
        <v>0</v>
      </c>
      <c r="I158">
        <v>0</v>
      </c>
      <c r="J158">
        <v>0</v>
      </c>
      <c r="K158">
        <v>0</v>
      </c>
      <c r="L158">
        <v>0</v>
      </c>
      <c r="M158">
        <v>1976</v>
      </c>
      <c r="N158" t="s">
        <v>121</v>
      </c>
      <c r="O158" t="s">
        <v>646</v>
      </c>
      <c r="P158">
        <v>49.207940000000001</v>
      </c>
      <c r="Q158">
        <v>7.9313900000000004</v>
      </c>
      <c r="R158" t="s">
        <v>647</v>
      </c>
    </row>
    <row r="159" spans="1:18" x14ac:dyDescent="0.35">
      <c r="A159" t="s">
        <v>74</v>
      </c>
      <c r="B159" t="s">
        <v>648</v>
      </c>
      <c r="C159" t="s">
        <v>649</v>
      </c>
      <c r="D159" t="s">
        <v>118</v>
      </c>
      <c r="F159" t="s">
        <v>126</v>
      </c>
      <c r="G159">
        <v>31.6</v>
      </c>
      <c r="H159">
        <v>0</v>
      </c>
      <c r="I159">
        <v>0</v>
      </c>
      <c r="J159">
        <v>0</v>
      </c>
      <c r="K159">
        <v>0</v>
      </c>
      <c r="L159">
        <v>0</v>
      </c>
      <c r="M159">
        <v>2013</v>
      </c>
      <c r="N159" t="s">
        <v>121</v>
      </c>
      <c r="O159" t="s">
        <v>650</v>
      </c>
      <c r="P159">
        <v>49.988199999999999</v>
      </c>
      <c r="Q159">
        <v>9.1557999999999993</v>
      </c>
      <c r="R159" t="s">
        <v>651</v>
      </c>
    </row>
    <row r="160" spans="1:18" x14ac:dyDescent="0.35">
      <c r="A160" t="s">
        <v>74</v>
      </c>
      <c r="B160" t="s">
        <v>652</v>
      </c>
      <c r="C160" t="s">
        <v>5441</v>
      </c>
      <c r="D160" t="s">
        <v>118</v>
      </c>
      <c r="F160" t="s">
        <v>126</v>
      </c>
      <c r="G160">
        <v>30.7</v>
      </c>
      <c r="H160">
        <v>0</v>
      </c>
      <c r="I160">
        <v>0</v>
      </c>
      <c r="J160">
        <v>0</v>
      </c>
      <c r="K160">
        <v>0</v>
      </c>
      <c r="L160">
        <v>0</v>
      </c>
      <c r="M160">
        <v>1976</v>
      </c>
      <c r="N160" t="s">
        <v>121</v>
      </c>
      <c r="O160" t="s">
        <v>653</v>
      </c>
      <c r="P160">
        <v>48.374459999999999</v>
      </c>
      <c r="Q160">
        <v>10.9039</v>
      </c>
      <c r="R160" t="s">
        <v>654</v>
      </c>
    </row>
    <row r="161" spans="1:18" x14ac:dyDescent="0.35">
      <c r="A161" t="s">
        <v>74</v>
      </c>
      <c r="B161" t="s">
        <v>655</v>
      </c>
      <c r="C161" t="s">
        <v>5443</v>
      </c>
      <c r="D161" t="s">
        <v>118</v>
      </c>
      <c r="F161" t="s">
        <v>126</v>
      </c>
      <c r="G161">
        <v>20.399999999999999</v>
      </c>
      <c r="H161">
        <v>0</v>
      </c>
      <c r="I161">
        <v>0</v>
      </c>
      <c r="J161">
        <v>0</v>
      </c>
      <c r="K161">
        <v>0</v>
      </c>
      <c r="L161">
        <v>0</v>
      </c>
      <c r="M161">
        <v>2004</v>
      </c>
      <c r="N161" t="s">
        <v>121</v>
      </c>
      <c r="O161" t="s">
        <v>653</v>
      </c>
      <c r="P161">
        <v>48.401699999999998</v>
      </c>
      <c r="Q161">
        <v>10.93524</v>
      </c>
      <c r="R161" t="s">
        <v>654</v>
      </c>
    </row>
    <row r="162" spans="1:18" x14ac:dyDescent="0.35">
      <c r="A162" t="s">
        <v>74</v>
      </c>
      <c r="B162" t="s">
        <v>656</v>
      </c>
      <c r="C162" t="s">
        <v>657</v>
      </c>
      <c r="D162" t="s">
        <v>118</v>
      </c>
      <c r="F162" t="s">
        <v>126</v>
      </c>
      <c r="G162">
        <v>29.5</v>
      </c>
      <c r="H162">
        <v>0</v>
      </c>
      <c r="I162">
        <v>0</v>
      </c>
      <c r="J162">
        <v>0</v>
      </c>
      <c r="K162">
        <v>0</v>
      </c>
      <c r="L162">
        <v>0</v>
      </c>
      <c r="M162">
        <v>1992</v>
      </c>
      <c r="N162" t="s">
        <v>121</v>
      </c>
      <c r="O162" t="s">
        <v>653</v>
      </c>
      <c r="P162">
        <v>48.379260000000002</v>
      </c>
      <c r="Q162">
        <v>10.89912</v>
      </c>
      <c r="R162" t="s">
        <v>174</v>
      </c>
    </row>
    <row r="163" spans="1:18" x14ac:dyDescent="0.35">
      <c r="A163" t="s">
        <v>74</v>
      </c>
      <c r="B163" t="s">
        <v>658</v>
      </c>
      <c r="C163" t="s">
        <v>659</v>
      </c>
      <c r="D163" t="s">
        <v>118</v>
      </c>
      <c r="F163" t="s">
        <v>126</v>
      </c>
      <c r="G163">
        <v>74.400000000000006</v>
      </c>
      <c r="H163">
        <v>0</v>
      </c>
      <c r="I163">
        <v>0</v>
      </c>
      <c r="J163">
        <v>0</v>
      </c>
      <c r="K163">
        <v>0</v>
      </c>
      <c r="L163">
        <v>0</v>
      </c>
      <c r="M163">
        <v>2013</v>
      </c>
      <c r="N163" t="s">
        <v>121</v>
      </c>
      <c r="O163" t="s">
        <v>660</v>
      </c>
      <c r="P163">
        <v>51.252859999999998</v>
      </c>
      <c r="Q163">
        <v>9.4044100000000004</v>
      </c>
      <c r="R163" t="s">
        <v>661</v>
      </c>
    </row>
    <row r="164" spans="1:18" x14ac:dyDescent="0.35">
      <c r="A164" t="s">
        <v>74</v>
      </c>
      <c r="B164" t="s">
        <v>662</v>
      </c>
      <c r="C164" t="s">
        <v>663</v>
      </c>
      <c r="D164" t="s">
        <v>118</v>
      </c>
      <c r="F164" t="s">
        <v>126</v>
      </c>
      <c r="G164">
        <v>21.1</v>
      </c>
      <c r="H164">
        <v>0</v>
      </c>
      <c r="I164">
        <v>0</v>
      </c>
      <c r="J164">
        <v>0</v>
      </c>
      <c r="K164">
        <v>0</v>
      </c>
      <c r="L164">
        <v>0</v>
      </c>
      <c r="M164">
        <v>1989</v>
      </c>
      <c r="N164" t="s">
        <v>121</v>
      </c>
      <c r="O164" t="s">
        <v>664</v>
      </c>
      <c r="P164">
        <v>50.990090000000002</v>
      </c>
      <c r="Q164">
        <v>7.1302000000000003</v>
      </c>
      <c r="R164" t="s">
        <v>665</v>
      </c>
    </row>
    <row r="165" spans="1:18" x14ac:dyDescent="0.35">
      <c r="A165" t="s">
        <v>74</v>
      </c>
      <c r="B165" t="s">
        <v>666</v>
      </c>
      <c r="C165" t="s">
        <v>5445</v>
      </c>
      <c r="D165" t="s">
        <v>118</v>
      </c>
      <c r="F165" t="s">
        <v>126</v>
      </c>
      <c r="G165">
        <v>444</v>
      </c>
      <c r="H165">
        <v>0</v>
      </c>
      <c r="I165">
        <v>0</v>
      </c>
      <c r="J165">
        <v>0</v>
      </c>
      <c r="K165">
        <v>0</v>
      </c>
      <c r="L165">
        <v>0</v>
      </c>
      <c r="M165">
        <v>1997</v>
      </c>
      <c r="N165" t="s">
        <v>121</v>
      </c>
      <c r="O165" t="s">
        <v>667</v>
      </c>
      <c r="P165">
        <v>52.511719999999997</v>
      </c>
      <c r="Q165">
        <v>13.420920000000001</v>
      </c>
      <c r="R165" t="s">
        <v>668</v>
      </c>
    </row>
    <row r="166" spans="1:18" x14ac:dyDescent="0.35">
      <c r="A166" t="s">
        <v>74</v>
      </c>
      <c r="B166" t="s">
        <v>669</v>
      </c>
      <c r="C166" t="s">
        <v>5447</v>
      </c>
      <c r="D166" t="s">
        <v>118</v>
      </c>
      <c r="F166" t="s">
        <v>126</v>
      </c>
      <c r="G166">
        <v>164</v>
      </c>
      <c r="H166">
        <v>0</v>
      </c>
      <c r="I166">
        <v>0</v>
      </c>
      <c r="J166">
        <v>0</v>
      </c>
      <c r="K166">
        <v>0</v>
      </c>
      <c r="L166">
        <v>0</v>
      </c>
      <c r="M166">
        <v>1981</v>
      </c>
      <c r="N166" t="s">
        <v>121</v>
      </c>
      <c r="O166" t="s">
        <v>667</v>
      </c>
      <c r="P166">
        <v>52.488900000000001</v>
      </c>
      <c r="Q166">
        <v>13.4968</v>
      </c>
      <c r="R166" t="s">
        <v>668</v>
      </c>
    </row>
    <row r="167" spans="1:18" x14ac:dyDescent="0.35">
      <c r="A167" t="s">
        <v>74</v>
      </c>
      <c r="B167" t="s">
        <v>670</v>
      </c>
      <c r="C167" t="s">
        <v>671</v>
      </c>
      <c r="D167" t="s">
        <v>118</v>
      </c>
      <c r="F167" t="s">
        <v>126</v>
      </c>
      <c r="G167">
        <v>189.5</v>
      </c>
      <c r="H167">
        <v>0</v>
      </c>
      <c r="I167">
        <v>0</v>
      </c>
      <c r="J167">
        <v>0</v>
      </c>
      <c r="K167">
        <v>0</v>
      </c>
      <c r="L167">
        <v>0</v>
      </c>
      <c r="M167">
        <v>2020</v>
      </c>
      <c r="N167" t="s">
        <v>121</v>
      </c>
      <c r="O167" t="s">
        <v>667</v>
      </c>
      <c r="P167">
        <v>52.518619999999999</v>
      </c>
      <c r="Q167">
        <v>13.376189999999999</v>
      </c>
      <c r="R167" t="s">
        <v>668</v>
      </c>
    </row>
    <row r="168" spans="1:18" x14ac:dyDescent="0.35">
      <c r="A168" t="s">
        <v>74</v>
      </c>
      <c r="B168" t="s">
        <v>672</v>
      </c>
      <c r="C168" t="s">
        <v>5449</v>
      </c>
      <c r="D168" t="s">
        <v>118</v>
      </c>
      <c r="F168" t="s">
        <v>126</v>
      </c>
      <c r="G168">
        <v>144</v>
      </c>
      <c r="H168">
        <v>0</v>
      </c>
      <c r="I168">
        <v>0</v>
      </c>
      <c r="J168">
        <v>0</v>
      </c>
      <c r="K168">
        <v>0</v>
      </c>
      <c r="L168">
        <v>0</v>
      </c>
      <c r="M168">
        <v>1976</v>
      </c>
      <c r="N168" t="s">
        <v>121</v>
      </c>
      <c r="O168" t="s">
        <v>667</v>
      </c>
      <c r="P168">
        <v>52.521900000000002</v>
      </c>
      <c r="Q168">
        <v>13.3111</v>
      </c>
      <c r="R168" t="s">
        <v>668</v>
      </c>
    </row>
    <row r="169" spans="1:18" x14ac:dyDescent="0.35">
      <c r="A169" t="s">
        <v>74</v>
      </c>
      <c r="B169" t="s">
        <v>673</v>
      </c>
      <c r="C169" t="s">
        <v>5451</v>
      </c>
      <c r="D169" t="s">
        <v>118</v>
      </c>
      <c r="F169" t="s">
        <v>126</v>
      </c>
      <c r="G169">
        <v>300</v>
      </c>
      <c r="H169">
        <v>0</v>
      </c>
      <c r="I169">
        <v>0</v>
      </c>
      <c r="J169">
        <v>0</v>
      </c>
      <c r="K169">
        <v>0</v>
      </c>
      <c r="L169">
        <v>0</v>
      </c>
      <c r="M169">
        <v>2019</v>
      </c>
      <c r="N169" t="s">
        <v>121</v>
      </c>
      <c r="O169" t="s">
        <v>667</v>
      </c>
      <c r="P169">
        <v>52.425199999999997</v>
      </c>
      <c r="Q169">
        <v>13.309799999999999</v>
      </c>
      <c r="R169" t="s">
        <v>668</v>
      </c>
    </row>
    <row r="170" spans="1:18" x14ac:dyDescent="0.35">
      <c r="A170" t="s">
        <v>74</v>
      </c>
      <c r="B170" t="s">
        <v>674</v>
      </c>
      <c r="C170" t="s">
        <v>675</v>
      </c>
      <c r="D170" t="s">
        <v>118</v>
      </c>
      <c r="F170" t="s">
        <v>126</v>
      </c>
      <c r="G170">
        <v>143.69999999999999</v>
      </c>
      <c r="H170">
        <v>0</v>
      </c>
      <c r="I170">
        <v>0</v>
      </c>
      <c r="J170">
        <v>0</v>
      </c>
      <c r="K170">
        <v>0</v>
      </c>
      <c r="L170">
        <v>0</v>
      </c>
      <c r="M170">
        <v>1994</v>
      </c>
      <c r="N170" t="s">
        <v>121</v>
      </c>
      <c r="O170" t="s">
        <v>676</v>
      </c>
      <c r="P170">
        <v>51.802610000000001</v>
      </c>
      <c r="Q170">
        <v>11.75151</v>
      </c>
      <c r="R170" t="s">
        <v>563</v>
      </c>
    </row>
    <row r="171" spans="1:18" x14ac:dyDescent="0.35">
      <c r="A171" t="s">
        <v>74</v>
      </c>
      <c r="B171" t="s">
        <v>677</v>
      </c>
      <c r="C171" t="s">
        <v>5453</v>
      </c>
      <c r="D171" t="s">
        <v>118</v>
      </c>
      <c r="F171" t="s">
        <v>126</v>
      </c>
      <c r="G171">
        <v>71.5</v>
      </c>
      <c r="H171">
        <v>0</v>
      </c>
      <c r="I171">
        <v>0</v>
      </c>
      <c r="J171">
        <v>0</v>
      </c>
      <c r="K171">
        <v>0</v>
      </c>
      <c r="L171">
        <v>0</v>
      </c>
      <c r="M171">
        <v>1966</v>
      </c>
      <c r="N171" t="s">
        <v>121</v>
      </c>
      <c r="O171" t="s">
        <v>678</v>
      </c>
      <c r="P171">
        <v>52.033859999999997</v>
      </c>
      <c r="Q171">
        <v>8.5384600000000006</v>
      </c>
      <c r="R171" t="s">
        <v>679</v>
      </c>
    </row>
    <row r="172" spans="1:18" x14ac:dyDescent="0.35">
      <c r="A172" t="s">
        <v>74</v>
      </c>
      <c r="B172" t="s">
        <v>680</v>
      </c>
      <c r="C172" t="s">
        <v>681</v>
      </c>
      <c r="D172" t="s">
        <v>118</v>
      </c>
      <c r="F172" t="s">
        <v>126</v>
      </c>
      <c r="G172">
        <v>110</v>
      </c>
      <c r="H172">
        <v>0</v>
      </c>
      <c r="I172">
        <v>0</v>
      </c>
      <c r="J172">
        <v>0</v>
      </c>
      <c r="K172">
        <v>0</v>
      </c>
      <c r="L172">
        <v>0</v>
      </c>
      <c r="M172">
        <v>2000</v>
      </c>
      <c r="N172" t="s">
        <v>121</v>
      </c>
      <c r="O172" t="s">
        <v>682</v>
      </c>
      <c r="P172">
        <v>51.624870000000001</v>
      </c>
      <c r="Q172">
        <v>12.30705</v>
      </c>
      <c r="R172" t="s">
        <v>683</v>
      </c>
    </row>
    <row r="173" spans="1:18" x14ac:dyDescent="0.35">
      <c r="A173" t="s">
        <v>74</v>
      </c>
      <c r="B173" t="s">
        <v>684</v>
      </c>
      <c r="C173" t="s">
        <v>685</v>
      </c>
      <c r="D173" t="s">
        <v>118</v>
      </c>
      <c r="F173" t="s">
        <v>126</v>
      </c>
      <c r="G173">
        <v>50</v>
      </c>
      <c r="H173">
        <v>0</v>
      </c>
      <c r="I173">
        <v>0</v>
      </c>
      <c r="J173">
        <v>0</v>
      </c>
      <c r="K173">
        <v>0</v>
      </c>
      <c r="L173">
        <v>0</v>
      </c>
      <c r="M173">
        <v>1996</v>
      </c>
      <c r="N173" t="s">
        <v>121</v>
      </c>
      <c r="O173" t="s">
        <v>682</v>
      </c>
      <c r="P173">
        <v>51.656939999999999</v>
      </c>
      <c r="Q173">
        <v>12.258050000000001</v>
      </c>
      <c r="R173" t="s">
        <v>683</v>
      </c>
    </row>
    <row r="174" spans="1:18" x14ac:dyDescent="0.35">
      <c r="A174" t="s">
        <v>74</v>
      </c>
      <c r="B174" t="s">
        <v>686</v>
      </c>
      <c r="C174" t="s">
        <v>687</v>
      </c>
      <c r="D174" t="s">
        <v>118</v>
      </c>
      <c r="F174" t="s">
        <v>126</v>
      </c>
      <c r="G174">
        <v>43.4</v>
      </c>
      <c r="H174">
        <v>0</v>
      </c>
      <c r="I174">
        <v>0</v>
      </c>
      <c r="J174">
        <v>0</v>
      </c>
      <c r="K174">
        <v>0</v>
      </c>
      <c r="L174">
        <v>0</v>
      </c>
      <c r="M174">
        <v>1975</v>
      </c>
      <c r="N174" t="s">
        <v>121</v>
      </c>
      <c r="O174" t="s">
        <v>688</v>
      </c>
      <c r="P174">
        <v>51.508000000000003</v>
      </c>
      <c r="Q174">
        <v>7.2503000000000002</v>
      </c>
      <c r="R174" t="s">
        <v>689</v>
      </c>
    </row>
    <row r="175" spans="1:18" x14ac:dyDescent="0.35">
      <c r="A175" t="s">
        <v>74</v>
      </c>
      <c r="B175" t="s">
        <v>690</v>
      </c>
      <c r="C175" t="s">
        <v>5456</v>
      </c>
      <c r="D175" t="s">
        <v>118</v>
      </c>
      <c r="F175" t="s">
        <v>126</v>
      </c>
      <c r="G175">
        <v>94</v>
      </c>
      <c r="H175">
        <v>0</v>
      </c>
      <c r="I175">
        <v>0</v>
      </c>
      <c r="J175">
        <v>0</v>
      </c>
      <c r="K175">
        <v>0</v>
      </c>
      <c r="L175">
        <v>0</v>
      </c>
      <c r="M175">
        <v>1998</v>
      </c>
      <c r="N175" t="s">
        <v>121</v>
      </c>
      <c r="O175" t="s">
        <v>691</v>
      </c>
      <c r="P175">
        <v>50.733800000000002</v>
      </c>
      <c r="Q175">
        <v>7.0804999999999998</v>
      </c>
      <c r="R175" t="s">
        <v>692</v>
      </c>
    </row>
    <row r="176" spans="1:18" x14ac:dyDescent="0.35">
      <c r="A176" t="s">
        <v>74</v>
      </c>
      <c r="B176" t="s">
        <v>693</v>
      </c>
      <c r="C176" t="s">
        <v>694</v>
      </c>
      <c r="D176" t="s">
        <v>118</v>
      </c>
      <c r="F176" t="s">
        <v>126</v>
      </c>
      <c r="G176">
        <v>176</v>
      </c>
      <c r="H176">
        <v>0</v>
      </c>
      <c r="I176">
        <v>0</v>
      </c>
      <c r="J176">
        <v>0</v>
      </c>
      <c r="K176">
        <v>0</v>
      </c>
      <c r="L176">
        <v>0</v>
      </c>
      <c r="M176">
        <v>1994</v>
      </c>
      <c r="N176" t="s">
        <v>121</v>
      </c>
      <c r="O176" t="s">
        <v>695</v>
      </c>
      <c r="P176">
        <v>52.394199999999998</v>
      </c>
      <c r="Q176">
        <v>12.418100000000001</v>
      </c>
      <c r="R176" t="s">
        <v>984</v>
      </c>
    </row>
    <row r="177" spans="1:18" x14ac:dyDescent="0.35">
      <c r="A177" t="s">
        <v>74</v>
      </c>
      <c r="B177" t="s">
        <v>696</v>
      </c>
      <c r="C177" t="s">
        <v>5458</v>
      </c>
      <c r="D177" t="s">
        <v>118</v>
      </c>
      <c r="F177" t="s">
        <v>126</v>
      </c>
      <c r="G177">
        <v>36.799999999999997</v>
      </c>
      <c r="H177">
        <v>0</v>
      </c>
      <c r="I177">
        <v>0</v>
      </c>
      <c r="J177">
        <v>0</v>
      </c>
      <c r="K177">
        <v>0</v>
      </c>
      <c r="L177">
        <v>0</v>
      </c>
      <c r="M177">
        <v>1997</v>
      </c>
      <c r="N177" t="s">
        <v>121</v>
      </c>
      <c r="O177" t="s">
        <v>697</v>
      </c>
      <c r="P177">
        <v>51.5122</v>
      </c>
      <c r="Q177">
        <v>13.9711</v>
      </c>
      <c r="R177" t="s">
        <v>698</v>
      </c>
    </row>
    <row r="178" spans="1:18" x14ac:dyDescent="0.35">
      <c r="A178" t="s">
        <v>74</v>
      </c>
      <c r="B178" t="s">
        <v>699</v>
      </c>
      <c r="C178" t="s">
        <v>5460</v>
      </c>
      <c r="D178" t="s">
        <v>118</v>
      </c>
      <c r="F178" t="s">
        <v>126</v>
      </c>
      <c r="G178">
        <v>94</v>
      </c>
      <c r="H178">
        <v>0</v>
      </c>
      <c r="I178">
        <v>63</v>
      </c>
      <c r="J178">
        <v>0</v>
      </c>
      <c r="K178">
        <v>0</v>
      </c>
      <c r="L178">
        <v>0</v>
      </c>
      <c r="M178">
        <v>1971</v>
      </c>
      <c r="N178" t="s">
        <v>121</v>
      </c>
      <c r="O178" t="s">
        <v>700</v>
      </c>
      <c r="P178">
        <v>52.27861</v>
      </c>
      <c r="Q178">
        <v>10.514720000000001</v>
      </c>
      <c r="R178" t="s">
        <v>701</v>
      </c>
    </row>
    <row r="179" spans="1:18" x14ac:dyDescent="0.35">
      <c r="A179" t="s">
        <v>74</v>
      </c>
      <c r="B179" t="s">
        <v>702</v>
      </c>
      <c r="C179" t="s">
        <v>5462</v>
      </c>
      <c r="D179" t="s">
        <v>118</v>
      </c>
      <c r="F179" t="s">
        <v>126</v>
      </c>
      <c r="G179">
        <v>25</v>
      </c>
      <c r="H179">
        <v>0</v>
      </c>
      <c r="I179">
        <v>0</v>
      </c>
      <c r="J179">
        <v>0</v>
      </c>
      <c r="K179">
        <v>0</v>
      </c>
      <c r="L179">
        <v>0</v>
      </c>
      <c r="M179">
        <v>1990</v>
      </c>
      <c r="N179" t="s">
        <v>121</v>
      </c>
      <c r="O179" t="s">
        <v>700</v>
      </c>
      <c r="P179">
        <v>52.27861</v>
      </c>
      <c r="Q179">
        <v>10.514720000000001</v>
      </c>
      <c r="R179" t="s">
        <v>701</v>
      </c>
    </row>
    <row r="180" spans="1:18" x14ac:dyDescent="0.35">
      <c r="A180" t="s">
        <v>74</v>
      </c>
      <c r="B180" t="s">
        <v>703</v>
      </c>
      <c r="C180" t="s">
        <v>704</v>
      </c>
      <c r="D180" t="s">
        <v>118</v>
      </c>
      <c r="F180" t="s">
        <v>126</v>
      </c>
      <c r="G180">
        <v>444.5</v>
      </c>
      <c r="H180">
        <v>0</v>
      </c>
      <c r="I180">
        <v>0</v>
      </c>
      <c r="J180">
        <v>0</v>
      </c>
      <c r="K180">
        <v>0</v>
      </c>
      <c r="L180">
        <v>0</v>
      </c>
      <c r="M180">
        <v>2014</v>
      </c>
      <c r="N180" t="s">
        <v>121</v>
      </c>
      <c r="O180" t="s">
        <v>705</v>
      </c>
      <c r="P180">
        <v>53.128909999999998</v>
      </c>
      <c r="Q180">
        <v>8.6852400000000003</v>
      </c>
      <c r="R180" t="s">
        <v>706</v>
      </c>
    </row>
    <row r="181" spans="1:18" x14ac:dyDescent="0.35">
      <c r="A181" t="s">
        <v>74</v>
      </c>
      <c r="B181" t="s">
        <v>707</v>
      </c>
      <c r="C181" t="s">
        <v>708</v>
      </c>
      <c r="D181" t="s">
        <v>118</v>
      </c>
      <c r="F181" t="s">
        <v>126</v>
      </c>
      <c r="G181">
        <v>233.9</v>
      </c>
      <c r="H181">
        <v>0</v>
      </c>
      <c r="I181">
        <v>0</v>
      </c>
      <c r="J181">
        <v>0</v>
      </c>
      <c r="K181">
        <v>0</v>
      </c>
      <c r="L181">
        <v>0</v>
      </c>
      <c r="M181">
        <v>1979</v>
      </c>
      <c r="N181" t="s">
        <v>121</v>
      </c>
      <c r="O181" t="s">
        <v>709</v>
      </c>
      <c r="P181">
        <v>48.186210000000003</v>
      </c>
      <c r="Q181">
        <v>12.84577</v>
      </c>
      <c r="R181" t="s">
        <v>710</v>
      </c>
    </row>
    <row r="182" spans="1:18" x14ac:dyDescent="0.35">
      <c r="A182" t="s">
        <v>74</v>
      </c>
      <c r="B182" t="s">
        <v>711</v>
      </c>
      <c r="C182" t="s">
        <v>712</v>
      </c>
      <c r="D182" t="s">
        <v>118</v>
      </c>
      <c r="F182" t="s">
        <v>126</v>
      </c>
      <c r="G182">
        <v>72.5</v>
      </c>
      <c r="H182">
        <v>0</v>
      </c>
      <c r="I182">
        <v>0</v>
      </c>
      <c r="J182">
        <v>0</v>
      </c>
      <c r="K182">
        <v>0</v>
      </c>
      <c r="L182">
        <v>0</v>
      </c>
      <c r="M182">
        <v>1967</v>
      </c>
      <c r="N182" t="s">
        <v>121</v>
      </c>
      <c r="O182" t="s">
        <v>713</v>
      </c>
      <c r="P182">
        <v>48.1768</v>
      </c>
      <c r="Q182">
        <v>12.730600000000001</v>
      </c>
      <c r="R182" t="s">
        <v>714</v>
      </c>
    </row>
    <row r="183" spans="1:18" x14ac:dyDescent="0.35">
      <c r="A183" t="s">
        <v>74</v>
      </c>
      <c r="B183" t="s">
        <v>715</v>
      </c>
      <c r="C183" t="s">
        <v>716</v>
      </c>
      <c r="D183" t="s">
        <v>118</v>
      </c>
      <c r="F183" t="s">
        <v>126</v>
      </c>
      <c r="G183">
        <v>93</v>
      </c>
      <c r="H183">
        <v>0</v>
      </c>
      <c r="I183">
        <v>0</v>
      </c>
      <c r="J183">
        <v>0</v>
      </c>
      <c r="K183">
        <v>0</v>
      </c>
      <c r="L183">
        <v>0</v>
      </c>
      <c r="M183">
        <v>2011</v>
      </c>
      <c r="N183" t="s">
        <v>121</v>
      </c>
      <c r="O183" t="s">
        <v>717</v>
      </c>
      <c r="P183">
        <v>49.884900000000002</v>
      </c>
      <c r="Q183">
        <v>8.6501000000000001</v>
      </c>
      <c r="R183" t="s">
        <v>718</v>
      </c>
    </row>
    <row r="184" spans="1:18" x14ac:dyDescent="0.35">
      <c r="A184" t="s">
        <v>74</v>
      </c>
      <c r="B184" t="s">
        <v>719</v>
      </c>
      <c r="C184" t="s">
        <v>5465</v>
      </c>
      <c r="D184" t="s">
        <v>118</v>
      </c>
      <c r="F184" t="s">
        <v>126</v>
      </c>
      <c r="G184">
        <v>39.1</v>
      </c>
      <c r="H184">
        <v>0</v>
      </c>
      <c r="I184">
        <v>0</v>
      </c>
      <c r="J184">
        <v>0</v>
      </c>
      <c r="K184">
        <v>0</v>
      </c>
      <c r="L184">
        <v>0</v>
      </c>
      <c r="M184">
        <v>1996</v>
      </c>
      <c r="N184" t="s">
        <v>121</v>
      </c>
      <c r="O184" t="s">
        <v>720</v>
      </c>
      <c r="P184">
        <v>51.82685</v>
      </c>
      <c r="Q184">
        <v>12.230029999999999</v>
      </c>
      <c r="R184" t="s">
        <v>721</v>
      </c>
    </row>
    <row r="185" spans="1:18" x14ac:dyDescent="0.35">
      <c r="A185" t="s">
        <v>74</v>
      </c>
      <c r="B185" t="s">
        <v>722</v>
      </c>
      <c r="C185" t="s">
        <v>723</v>
      </c>
      <c r="D185" t="s">
        <v>118</v>
      </c>
      <c r="F185" t="s">
        <v>126</v>
      </c>
      <c r="G185">
        <v>562</v>
      </c>
      <c r="H185">
        <v>0</v>
      </c>
      <c r="I185">
        <v>0</v>
      </c>
      <c r="J185">
        <v>0</v>
      </c>
      <c r="K185">
        <v>0</v>
      </c>
      <c r="L185">
        <v>0</v>
      </c>
      <c r="M185">
        <v>2000</v>
      </c>
      <c r="N185" t="s">
        <v>121</v>
      </c>
      <c r="O185" t="s">
        <v>724</v>
      </c>
      <c r="P185">
        <v>51.079099999999997</v>
      </c>
      <c r="Q185">
        <v>6.8287000000000004</v>
      </c>
      <c r="R185" t="s">
        <v>258</v>
      </c>
    </row>
    <row r="186" spans="1:18" x14ac:dyDescent="0.35">
      <c r="A186" t="s">
        <v>74</v>
      </c>
      <c r="B186" t="s">
        <v>725</v>
      </c>
      <c r="C186" t="s">
        <v>726</v>
      </c>
      <c r="D186" t="s">
        <v>118</v>
      </c>
      <c r="F186" t="s">
        <v>126</v>
      </c>
      <c r="G186">
        <v>260</v>
      </c>
      <c r="H186">
        <v>0</v>
      </c>
      <c r="I186">
        <v>0</v>
      </c>
      <c r="J186">
        <v>0</v>
      </c>
      <c r="K186">
        <v>0</v>
      </c>
      <c r="L186">
        <v>0</v>
      </c>
      <c r="M186">
        <v>1995</v>
      </c>
      <c r="N186" t="s">
        <v>121</v>
      </c>
      <c r="O186" t="s">
        <v>727</v>
      </c>
      <c r="P186">
        <v>51.042119999999997</v>
      </c>
      <c r="Q186">
        <v>13.708600000000001</v>
      </c>
      <c r="R186" t="s">
        <v>728</v>
      </c>
    </row>
    <row r="187" spans="1:18" x14ac:dyDescent="0.35">
      <c r="A187" t="s">
        <v>74</v>
      </c>
      <c r="B187" t="s">
        <v>729</v>
      </c>
      <c r="C187" t="s">
        <v>5467</v>
      </c>
      <c r="D187" t="s">
        <v>118</v>
      </c>
      <c r="F187" t="s">
        <v>126</v>
      </c>
      <c r="G187">
        <v>274.60000000000002</v>
      </c>
      <c r="H187">
        <v>0</v>
      </c>
      <c r="I187">
        <v>0</v>
      </c>
      <c r="J187">
        <v>0</v>
      </c>
      <c r="K187">
        <v>0</v>
      </c>
      <c r="L187">
        <v>0</v>
      </c>
      <c r="M187">
        <v>1974</v>
      </c>
      <c r="N187" t="s">
        <v>121</v>
      </c>
      <c r="O187" t="s">
        <v>730</v>
      </c>
      <c r="P187">
        <v>51.390659999999997</v>
      </c>
      <c r="Q187">
        <v>6.7477799999999997</v>
      </c>
      <c r="R187" t="s">
        <v>731</v>
      </c>
    </row>
    <row r="188" spans="1:18" x14ac:dyDescent="0.35">
      <c r="A188" t="s">
        <v>74</v>
      </c>
      <c r="B188" t="s">
        <v>732</v>
      </c>
      <c r="C188" t="s">
        <v>5469</v>
      </c>
      <c r="D188" t="s">
        <v>118</v>
      </c>
      <c r="F188" t="s">
        <v>126</v>
      </c>
      <c r="G188">
        <v>22.1</v>
      </c>
      <c r="H188">
        <v>0</v>
      </c>
      <c r="I188">
        <v>0</v>
      </c>
      <c r="J188">
        <v>0</v>
      </c>
      <c r="K188">
        <v>0</v>
      </c>
      <c r="L188">
        <v>0</v>
      </c>
      <c r="M188">
        <v>2011</v>
      </c>
      <c r="N188" t="s">
        <v>121</v>
      </c>
      <c r="O188" t="s">
        <v>730</v>
      </c>
      <c r="P188">
        <v>51.421430000000001</v>
      </c>
      <c r="Q188">
        <v>6.7414300000000003</v>
      </c>
      <c r="R188" t="s">
        <v>733</v>
      </c>
    </row>
    <row r="189" spans="1:18" x14ac:dyDescent="0.35">
      <c r="A189" t="s">
        <v>74</v>
      </c>
      <c r="B189" t="s">
        <v>734</v>
      </c>
      <c r="C189" t="s">
        <v>735</v>
      </c>
      <c r="D189" t="s">
        <v>118</v>
      </c>
      <c r="F189" t="s">
        <v>126</v>
      </c>
      <c r="G189">
        <v>826.4</v>
      </c>
      <c r="H189">
        <v>0</v>
      </c>
      <c r="I189">
        <v>0</v>
      </c>
      <c r="J189">
        <v>0</v>
      </c>
      <c r="K189">
        <v>0</v>
      </c>
      <c r="L189">
        <v>0</v>
      </c>
      <c r="M189">
        <v>1974</v>
      </c>
      <c r="N189" t="s">
        <v>121</v>
      </c>
      <c r="O189" t="s">
        <v>736</v>
      </c>
      <c r="P189">
        <v>51.221400000000003</v>
      </c>
      <c r="Q189">
        <v>6.7313000000000001</v>
      </c>
      <c r="R189" t="s">
        <v>643</v>
      </c>
    </row>
    <row r="190" spans="1:18" x14ac:dyDescent="0.35">
      <c r="A190" t="s">
        <v>74</v>
      </c>
      <c r="B190" t="s">
        <v>737</v>
      </c>
      <c r="C190" t="s">
        <v>738</v>
      </c>
      <c r="D190" t="s">
        <v>118</v>
      </c>
      <c r="F190" t="s">
        <v>126</v>
      </c>
      <c r="G190">
        <v>46.8</v>
      </c>
      <c r="H190">
        <v>0</v>
      </c>
      <c r="I190">
        <v>0</v>
      </c>
      <c r="J190">
        <v>0</v>
      </c>
      <c r="K190">
        <v>0</v>
      </c>
      <c r="L190">
        <v>0</v>
      </c>
      <c r="M190">
        <v>2009</v>
      </c>
      <c r="N190" t="s">
        <v>121</v>
      </c>
      <c r="O190" t="s">
        <v>739</v>
      </c>
      <c r="P190">
        <v>51.459569999999999</v>
      </c>
      <c r="Q190">
        <v>12.586650000000001</v>
      </c>
      <c r="R190" t="s">
        <v>740</v>
      </c>
    </row>
    <row r="191" spans="1:18" x14ac:dyDescent="0.35">
      <c r="A191" t="s">
        <v>74</v>
      </c>
      <c r="B191" t="s">
        <v>741</v>
      </c>
      <c r="C191" t="s">
        <v>742</v>
      </c>
      <c r="D191" t="s">
        <v>118</v>
      </c>
      <c r="F191" t="s">
        <v>126</v>
      </c>
      <c r="G191">
        <v>61.6</v>
      </c>
      <c r="H191">
        <v>0</v>
      </c>
      <c r="I191">
        <v>0</v>
      </c>
      <c r="J191">
        <v>56</v>
      </c>
      <c r="K191">
        <v>0</v>
      </c>
      <c r="L191">
        <v>0</v>
      </c>
      <c r="M191">
        <v>1954</v>
      </c>
      <c r="N191" t="s">
        <v>121</v>
      </c>
      <c r="O191" t="s">
        <v>743</v>
      </c>
      <c r="P191">
        <v>52.143659999999997</v>
      </c>
      <c r="Q191">
        <v>14.6419</v>
      </c>
      <c r="R191" t="s">
        <v>744</v>
      </c>
    </row>
    <row r="192" spans="1:18" x14ac:dyDescent="0.35">
      <c r="A192" t="s">
        <v>74</v>
      </c>
      <c r="B192" t="s">
        <v>745</v>
      </c>
      <c r="C192" t="s">
        <v>746</v>
      </c>
      <c r="D192" t="s">
        <v>118</v>
      </c>
      <c r="F192" t="s">
        <v>126</v>
      </c>
      <c r="G192">
        <v>321</v>
      </c>
      <c r="H192">
        <v>0</v>
      </c>
      <c r="I192">
        <v>0</v>
      </c>
      <c r="J192">
        <v>0</v>
      </c>
      <c r="K192">
        <v>0</v>
      </c>
      <c r="L192">
        <v>0</v>
      </c>
      <c r="M192">
        <v>1978</v>
      </c>
      <c r="N192" t="s">
        <v>121</v>
      </c>
      <c r="O192" t="s">
        <v>747</v>
      </c>
      <c r="P192">
        <v>53.189689999999999</v>
      </c>
      <c r="Q192">
        <v>8.40869</v>
      </c>
      <c r="R192" t="s">
        <v>984</v>
      </c>
    </row>
    <row r="193" spans="1:18" x14ac:dyDescent="0.35">
      <c r="A193" t="s">
        <v>74</v>
      </c>
      <c r="B193" t="s">
        <v>748</v>
      </c>
      <c r="C193" t="s">
        <v>5472</v>
      </c>
      <c r="D193" t="s">
        <v>118</v>
      </c>
      <c r="F193" t="s">
        <v>126</v>
      </c>
      <c r="G193">
        <v>62.8</v>
      </c>
      <c r="H193">
        <v>0</v>
      </c>
      <c r="I193">
        <v>0</v>
      </c>
      <c r="J193">
        <v>0</v>
      </c>
      <c r="K193">
        <v>0</v>
      </c>
      <c r="L193">
        <v>0</v>
      </c>
      <c r="M193">
        <v>2017</v>
      </c>
      <c r="N193" t="s">
        <v>121</v>
      </c>
      <c r="O193" t="s">
        <v>749</v>
      </c>
      <c r="P193">
        <v>49.984000000000002</v>
      </c>
      <c r="Q193">
        <v>10.65137</v>
      </c>
      <c r="R193" t="s">
        <v>750</v>
      </c>
    </row>
    <row r="194" spans="1:18" x14ac:dyDescent="0.35">
      <c r="A194" t="s">
        <v>74</v>
      </c>
      <c r="B194" t="s">
        <v>751</v>
      </c>
      <c r="C194" t="s">
        <v>752</v>
      </c>
      <c r="D194" t="s">
        <v>118</v>
      </c>
      <c r="F194" t="s">
        <v>126</v>
      </c>
      <c r="G194">
        <v>485</v>
      </c>
      <c r="H194">
        <v>0</v>
      </c>
      <c r="I194">
        <v>0</v>
      </c>
      <c r="J194">
        <v>0</v>
      </c>
      <c r="K194">
        <v>0</v>
      </c>
      <c r="L194">
        <v>0</v>
      </c>
      <c r="M194">
        <v>1973</v>
      </c>
      <c r="N194" t="s">
        <v>121</v>
      </c>
      <c r="O194" t="s">
        <v>753</v>
      </c>
      <c r="P194">
        <v>53.342199999999998</v>
      </c>
      <c r="Q194">
        <v>7.2061999999999999</v>
      </c>
      <c r="R194" t="s">
        <v>5630</v>
      </c>
    </row>
    <row r="195" spans="1:18" x14ac:dyDescent="0.35">
      <c r="A195" t="s">
        <v>74</v>
      </c>
      <c r="B195" t="s">
        <v>754</v>
      </c>
      <c r="C195" t="s">
        <v>755</v>
      </c>
      <c r="D195" t="s">
        <v>118</v>
      </c>
      <c r="F195" t="s">
        <v>126</v>
      </c>
      <c r="G195">
        <v>123.5</v>
      </c>
      <c r="H195">
        <v>0</v>
      </c>
      <c r="I195">
        <v>0</v>
      </c>
      <c r="J195">
        <v>0</v>
      </c>
      <c r="K195">
        <v>0</v>
      </c>
      <c r="L195">
        <v>0</v>
      </c>
      <c r="M195">
        <v>1999</v>
      </c>
      <c r="N195" t="s">
        <v>121</v>
      </c>
      <c r="O195" t="s">
        <v>756</v>
      </c>
      <c r="P195">
        <v>51.017229999999998</v>
      </c>
      <c r="Q195">
        <v>11.040150000000001</v>
      </c>
      <c r="R195" t="s">
        <v>757</v>
      </c>
    </row>
    <row r="196" spans="1:18" x14ac:dyDescent="0.35">
      <c r="A196" t="s">
        <v>74</v>
      </c>
      <c r="B196" t="s">
        <v>758</v>
      </c>
      <c r="C196" t="s">
        <v>5476</v>
      </c>
      <c r="D196" t="s">
        <v>118</v>
      </c>
      <c r="F196" t="s">
        <v>126</v>
      </c>
      <c r="G196">
        <v>44.6</v>
      </c>
      <c r="H196">
        <v>0</v>
      </c>
      <c r="I196">
        <v>0</v>
      </c>
      <c r="J196">
        <v>0</v>
      </c>
      <c r="K196">
        <v>0</v>
      </c>
      <c r="L196">
        <v>0</v>
      </c>
      <c r="M196">
        <v>2005</v>
      </c>
      <c r="N196" t="s">
        <v>121</v>
      </c>
      <c r="O196" t="s">
        <v>759</v>
      </c>
      <c r="P196">
        <v>49.593000000000004</v>
      </c>
      <c r="Q196">
        <v>11.0016</v>
      </c>
      <c r="R196" t="s">
        <v>760</v>
      </c>
    </row>
    <row r="197" spans="1:18" x14ac:dyDescent="0.35">
      <c r="A197" t="s">
        <v>74</v>
      </c>
      <c r="B197" t="s">
        <v>761</v>
      </c>
      <c r="C197" t="s">
        <v>762</v>
      </c>
      <c r="D197" t="s">
        <v>118</v>
      </c>
      <c r="F197" t="s">
        <v>126</v>
      </c>
      <c r="G197">
        <v>112.7</v>
      </c>
      <c r="H197">
        <v>0</v>
      </c>
      <c r="I197">
        <v>0</v>
      </c>
      <c r="J197">
        <v>0</v>
      </c>
      <c r="K197">
        <v>0</v>
      </c>
      <c r="L197">
        <v>0</v>
      </c>
      <c r="M197">
        <v>1956</v>
      </c>
      <c r="N197" t="s">
        <v>121</v>
      </c>
      <c r="O197" t="s">
        <v>763</v>
      </c>
      <c r="P197">
        <v>49.829349999999998</v>
      </c>
      <c r="Q197">
        <v>9.1482399999999995</v>
      </c>
      <c r="R197" t="s">
        <v>764</v>
      </c>
    </row>
    <row r="198" spans="1:18" x14ac:dyDescent="0.35">
      <c r="A198" t="s">
        <v>74</v>
      </c>
      <c r="B198" t="s">
        <v>765</v>
      </c>
      <c r="C198" t="s">
        <v>1115</v>
      </c>
      <c r="D198" t="s">
        <v>118</v>
      </c>
      <c r="F198" t="s">
        <v>126</v>
      </c>
      <c r="G198">
        <v>400</v>
      </c>
      <c r="H198">
        <v>800</v>
      </c>
      <c r="I198">
        <v>0</v>
      </c>
      <c r="J198">
        <v>0</v>
      </c>
      <c r="K198">
        <v>0</v>
      </c>
      <c r="L198">
        <v>0</v>
      </c>
      <c r="M198">
        <v>2006</v>
      </c>
      <c r="N198" t="s">
        <v>121</v>
      </c>
      <c r="O198" t="s">
        <v>766</v>
      </c>
      <c r="P198">
        <v>50.840150000000001</v>
      </c>
      <c r="Q198">
        <v>6.3083</v>
      </c>
      <c r="R198" t="s">
        <v>258</v>
      </c>
    </row>
    <row r="199" spans="1:18" x14ac:dyDescent="0.35">
      <c r="A199" t="s">
        <v>74</v>
      </c>
      <c r="B199" t="s">
        <v>767</v>
      </c>
      <c r="C199" t="s">
        <v>768</v>
      </c>
      <c r="D199" t="s">
        <v>118</v>
      </c>
      <c r="F199" t="s">
        <v>126</v>
      </c>
      <c r="G199">
        <v>203.5</v>
      </c>
      <c r="H199">
        <v>0</v>
      </c>
      <c r="I199">
        <v>0</v>
      </c>
      <c r="J199">
        <v>0</v>
      </c>
      <c r="K199">
        <v>0</v>
      </c>
      <c r="L199">
        <v>0</v>
      </c>
      <c r="M199">
        <v>1980</v>
      </c>
      <c r="N199" t="s">
        <v>121</v>
      </c>
      <c r="O199" t="s">
        <v>769</v>
      </c>
      <c r="P199">
        <v>54.804780000000001</v>
      </c>
      <c r="Q199">
        <v>9.4333600000000004</v>
      </c>
      <c r="R199" t="s">
        <v>770</v>
      </c>
    </row>
    <row r="200" spans="1:18" x14ac:dyDescent="0.35">
      <c r="A200" t="s">
        <v>74</v>
      </c>
      <c r="B200" t="s">
        <v>771</v>
      </c>
      <c r="C200" t="s">
        <v>772</v>
      </c>
      <c r="D200" t="s">
        <v>118</v>
      </c>
      <c r="F200" t="s">
        <v>126</v>
      </c>
      <c r="G200">
        <v>431.6</v>
      </c>
      <c r="H200">
        <v>0</v>
      </c>
      <c r="I200">
        <v>0</v>
      </c>
      <c r="J200">
        <v>0</v>
      </c>
      <c r="K200">
        <v>0</v>
      </c>
      <c r="L200">
        <v>0</v>
      </c>
      <c r="M200">
        <v>1956</v>
      </c>
      <c r="N200" t="s">
        <v>121</v>
      </c>
      <c r="O200" t="s">
        <v>773</v>
      </c>
      <c r="P200">
        <v>50.09178</v>
      </c>
      <c r="Q200">
        <v>8.5310500000000005</v>
      </c>
      <c r="R200" t="s">
        <v>774</v>
      </c>
    </row>
    <row r="201" spans="1:18" x14ac:dyDescent="0.35">
      <c r="A201" t="s">
        <v>74</v>
      </c>
      <c r="B201" t="s">
        <v>775</v>
      </c>
      <c r="C201" t="s">
        <v>776</v>
      </c>
      <c r="D201" t="s">
        <v>118</v>
      </c>
      <c r="F201" t="s">
        <v>126</v>
      </c>
      <c r="G201">
        <v>149.9</v>
      </c>
      <c r="H201">
        <v>0</v>
      </c>
      <c r="I201">
        <v>124</v>
      </c>
      <c r="J201">
        <v>0</v>
      </c>
      <c r="K201">
        <v>0</v>
      </c>
      <c r="L201">
        <v>0</v>
      </c>
      <c r="M201">
        <v>1994</v>
      </c>
      <c r="N201" t="s">
        <v>121</v>
      </c>
      <c r="O201" t="s">
        <v>777</v>
      </c>
      <c r="P201">
        <v>50.098559999999999</v>
      </c>
      <c r="Q201">
        <v>8.6530799999999992</v>
      </c>
      <c r="R201" t="s">
        <v>778</v>
      </c>
    </row>
    <row r="202" spans="1:18" x14ac:dyDescent="0.35">
      <c r="A202" t="s">
        <v>74</v>
      </c>
      <c r="B202" t="s">
        <v>779</v>
      </c>
      <c r="C202" t="s">
        <v>5479</v>
      </c>
      <c r="D202" t="s">
        <v>118</v>
      </c>
      <c r="F202" t="s">
        <v>126</v>
      </c>
      <c r="G202">
        <v>70</v>
      </c>
      <c r="H202">
        <v>0</v>
      </c>
      <c r="I202">
        <v>0</v>
      </c>
      <c r="J202">
        <v>0</v>
      </c>
      <c r="K202">
        <v>0</v>
      </c>
      <c r="L202">
        <v>0</v>
      </c>
      <c r="M202">
        <v>2005</v>
      </c>
      <c r="N202" t="s">
        <v>121</v>
      </c>
      <c r="O202" t="s">
        <v>773</v>
      </c>
      <c r="P202">
        <v>50.085599999999999</v>
      </c>
      <c r="Q202">
        <v>8.6279000000000003</v>
      </c>
      <c r="R202" t="s">
        <v>778</v>
      </c>
    </row>
    <row r="203" spans="1:18" x14ac:dyDescent="0.35">
      <c r="A203" t="s">
        <v>74</v>
      </c>
      <c r="B203" t="s">
        <v>780</v>
      </c>
      <c r="C203" t="s">
        <v>781</v>
      </c>
      <c r="D203" t="s">
        <v>118</v>
      </c>
      <c r="F203" t="s">
        <v>126</v>
      </c>
      <c r="G203">
        <v>56.8</v>
      </c>
      <c r="H203">
        <v>0</v>
      </c>
      <c r="I203">
        <v>0</v>
      </c>
      <c r="J203">
        <v>0</v>
      </c>
      <c r="K203">
        <v>0</v>
      </c>
      <c r="L203">
        <v>0</v>
      </c>
      <c r="M203">
        <v>1998</v>
      </c>
      <c r="N203" t="s">
        <v>121</v>
      </c>
      <c r="O203" t="s">
        <v>782</v>
      </c>
      <c r="P203">
        <v>48.020949999999999</v>
      </c>
      <c r="Q203">
        <v>7.8420300000000003</v>
      </c>
      <c r="R203" t="s">
        <v>783</v>
      </c>
    </row>
    <row r="204" spans="1:18" x14ac:dyDescent="0.35">
      <c r="A204" t="s">
        <v>74</v>
      </c>
      <c r="B204" t="s">
        <v>784</v>
      </c>
      <c r="C204" t="s">
        <v>785</v>
      </c>
      <c r="D204" t="s">
        <v>118</v>
      </c>
      <c r="F204" t="s">
        <v>126</v>
      </c>
      <c r="G204">
        <v>38.700000000000003</v>
      </c>
      <c r="H204">
        <v>0</v>
      </c>
      <c r="I204">
        <v>0</v>
      </c>
      <c r="J204">
        <v>0</v>
      </c>
      <c r="K204">
        <v>0</v>
      </c>
      <c r="L204">
        <v>0</v>
      </c>
      <c r="M204">
        <v>2017</v>
      </c>
      <c r="N204" t="s">
        <v>121</v>
      </c>
      <c r="O204" t="s">
        <v>786</v>
      </c>
      <c r="P204">
        <v>47.539709999999999</v>
      </c>
      <c r="Q204">
        <v>7.7069200000000002</v>
      </c>
      <c r="R204" t="s">
        <v>884</v>
      </c>
    </row>
    <row r="205" spans="1:18" x14ac:dyDescent="0.35">
      <c r="A205" t="s">
        <v>74</v>
      </c>
      <c r="B205" t="s">
        <v>787</v>
      </c>
      <c r="C205" t="s">
        <v>788</v>
      </c>
      <c r="D205" t="s">
        <v>118</v>
      </c>
      <c r="F205" t="s">
        <v>126</v>
      </c>
      <c r="G205">
        <v>30.2</v>
      </c>
      <c r="H205">
        <v>0</v>
      </c>
      <c r="I205">
        <v>0</v>
      </c>
      <c r="J205">
        <v>0</v>
      </c>
      <c r="K205">
        <v>0</v>
      </c>
      <c r="L205">
        <v>0</v>
      </c>
      <c r="M205">
        <v>2014</v>
      </c>
      <c r="N205" t="s">
        <v>121</v>
      </c>
      <c r="O205" t="s">
        <v>789</v>
      </c>
      <c r="P205">
        <v>52.410249999999998</v>
      </c>
      <c r="Q205">
        <v>9.8125300000000006</v>
      </c>
      <c r="R205" t="s">
        <v>790</v>
      </c>
    </row>
    <row r="206" spans="1:18" x14ac:dyDescent="0.35">
      <c r="A206" t="s">
        <v>74</v>
      </c>
      <c r="B206" t="s">
        <v>791</v>
      </c>
      <c r="C206" t="s">
        <v>792</v>
      </c>
      <c r="D206" t="s">
        <v>118</v>
      </c>
      <c r="F206" t="s">
        <v>126</v>
      </c>
      <c r="G206">
        <v>622</v>
      </c>
      <c r="H206">
        <v>0</v>
      </c>
      <c r="I206">
        <v>0</v>
      </c>
      <c r="J206">
        <v>0</v>
      </c>
      <c r="K206">
        <v>0</v>
      </c>
      <c r="L206">
        <v>0</v>
      </c>
      <c r="M206">
        <v>1977</v>
      </c>
      <c r="N206" t="s">
        <v>121</v>
      </c>
      <c r="O206" t="s">
        <v>793</v>
      </c>
      <c r="P206">
        <v>50.083100000000002</v>
      </c>
      <c r="Q206">
        <v>8.9667999999999992</v>
      </c>
      <c r="R206" t="s">
        <v>984</v>
      </c>
    </row>
    <row r="207" spans="1:18" x14ac:dyDescent="0.35">
      <c r="A207" t="s">
        <v>74</v>
      </c>
      <c r="B207" t="s">
        <v>794</v>
      </c>
      <c r="C207" t="s">
        <v>5482</v>
      </c>
      <c r="D207" t="s">
        <v>118</v>
      </c>
      <c r="F207" t="s">
        <v>126</v>
      </c>
      <c r="G207">
        <v>247</v>
      </c>
      <c r="H207">
        <v>0</v>
      </c>
      <c r="I207">
        <v>0</v>
      </c>
      <c r="J207">
        <v>0</v>
      </c>
      <c r="K207">
        <v>0</v>
      </c>
      <c r="L207">
        <v>0</v>
      </c>
      <c r="M207">
        <v>1981</v>
      </c>
      <c r="N207" t="s">
        <v>121</v>
      </c>
      <c r="O207" t="s">
        <v>795</v>
      </c>
      <c r="P207">
        <v>51.412869999999998</v>
      </c>
      <c r="Q207">
        <v>7.4872500000000004</v>
      </c>
      <c r="R207" t="s">
        <v>796</v>
      </c>
    </row>
    <row r="208" spans="1:18" x14ac:dyDescent="0.35">
      <c r="A208" t="s">
        <v>74</v>
      </c>
      <c r="B208" t="s">
        <v>797</v>
      </c>
      <c r="C208" t="s">
        <v>5484</v>
      </c>
      <c r="D208" t="s">
        <v>118</v>
      </c>
      <c r="F208" t="s">
        <v>126</v>
      </c>
      <c r="G208">
        <v>171.3</v>
      </c>
      <c r="H208">
        <v>0</v>
      </c>
      <c r="I208">
        <v>0</v>
      </c>
      <c r="J208">
        <v>0</v>
      </c>
      <c r="K208">
        <v>0</v>
      </c>
      <c r="L208">
        <v>0</v>
      </c>
      <c r="M208">
        <v>2020</v>
      </c>
      <c r="N208" t="s">
        <v>121</v>
      </c>
      <c r="O208" t="s">
        <v>798</v>
      </c>
      <c r="P208">
        <v>51.481000000000002</v>
      </c>
      <c r="Q208">
        <v>11.9643</v>
      </c>
      <c r="R208" t="s">
        <v>799</v>
      </c>
    </row>
    <row r="209" spans="1:18" x14ac:dyDescent="0.35">
      <c r="A209" t="s">
        <v>74</v>
      </c>
      <c r="B209" t="s">
        <v>800</v>
      </c>
      <c r="C209" t="s">
        <v>5486</v>
      </c>
      <c r="D209" t="s">
        <v>118</v>
      </c>
      <c r="F209" t="s">
        <v>126</v>
      </c>
      <c r="G209">
        <v>68.400000000000006</v>
      </c>
      <c r="H209">
        <v>0</v>
      </c>
      <c r="I209">
        <v>0</v>
      </c>
      <c r="J209">
        <v>0</v>
      </c>
      <c r="K209">
        <v>0</v>
      </c>
      <c r="L209">
        <v>0</v>
      </c>
      <c r="M209">
        <v>1994</v>
      </c>
      <c r="N209" t="s">
        <v>121</v>
      </c>
      <c r="O209" t="s">
        <v>798</v>
      </c>
      <c r="P209">
        <v>51.481000000000002</v>
      </c>
      <c r="Q209">
        <v>11.9643</v>
      </c>
      <c r="R209" t="s">
        <v>799</v>
      </c>
    </row>
    <row r="210" spans="1:18" x14ac:dyDescent="0.35">
      <c r="A210" t="s">
        <v>74</v>
      </c>
      <c r="B210" t="s">
        <v>801</v>
      </c>
      <c r="C210" t="s">
        <v>802</v>
      </c>
      <c r="D210" t="s">
        <v>118</v>
      </c>
      <c r="F210" t="s">
        <v>126</v>
      </c>
      <c r="G210">
        <v>127</v>
      </c>
      <c r="H210">
        <v>0</v>
      </c>
      <c r="I210">
        <v>0</v>
      </c>
      <c r="J210">
        <v>0</v>
      </c>
      <c r="K210">
        <v>0</v>
      </c>
      <c r="L210">
        <v>0</v>
      </c>
      <c r="M210">
        <v>2009</v>
      </c>
      <c r="N210" t="s">
        <v>121</v>
      </c>
      <c r="O210" t="s">
        <v>803</v>
      </c>
      <c r="P210">
        <v>53.516559999999998</v>
      </c>
      <c r="Q210">
        <v>10.080719999999999</v>
      </c>
      <c r="R210" t="s">
        <v>804</v>
      </c>
    </row>
    <row r="211" spans="1:18" x14ac:dyDescent="0.35">
      <c r="A211" t="s">
        <v>74</v>
      </c>
      <c r="B211" t="s">
        <v>805</v>
      </c>
      <c r="C211" t="s">
        <v>806</v>
      </c>
      <c r="D211" t="s">
        <v>118</v>
      </c>
      <c r="E211" t="s">
        <v>1871</v>
      </c>
      <c r="F211" t="s">
        <v>126</v>
      </c>
      <c r="G211">
        <v>852</v>
      </c>
      <c r="H211">
        <v>500</v>
      </c>
      <c r="I211">
        <v>0</v>
      </c>
      <c r="J211">
        <v>0</v>
      </c>
      <c r="K211">
        <v>0</v>
      </c>
      <c r="L211">
        <v>0</v>
      </c>
      <c r="M211">
        <v>2007</v>
      </c>
      <c r="N211" t="s">
        <v>121</v>
      </c>
      <c r="O211" t="s">
        <v>807</v>
      </c>
      <c r="P211">
        <v>51.673949999999998</v>
      </c>
      <c r="Q211">
        <v>7.9291499999999999</v>
      </c>
      <c r="R211" t="s">
        <v>808</v>
      </c>
    </row>
    <row r="212" spans="1:18" x14ac:dyDescent="0.35">
      <c r="A212" t="s">
        <v>74</v>
      </c>
      <c r="B212" t="s">
        <v>809</v>
      </c>
      <c r="C212" t="s">
        <v>810</v>
      </c>
      <c r="D212" t="s">
        <v>118</v>
      </c>
      <c r="F212" t="s">
        <v>126</v>
      </c>
      <c r="G212">
        <v>230</v>
      </c>
      <c r="H212">
        <v>0</v>
      </c>
      <c r="I212">
        <v>0</v>
      </c>
      <c r="J212">
        <v>0</v>
      </c>
      <c r="K212">
        <v>0</v>
      </c>
      <c r="L212">
        <v>0</v>
      </c>
      <c r="M212">
        <v>1996</v>
      </c>
      <c r="N212" t="s">
        <v>121</v>
      </c>
      <c r="O212" t="s">
        <v>811</v>
      </c>
      <c r="P212">
        <v>52.42</v>
      </c>
      <c r="Q212">
        <v>9.6479999999999997</v>
      </c>
      <c r="R212" t="s">
        <v>812</v>
      </c>
    </row>
    <row r="213" spans="1:18" x14ac:dyDescent="0.35">
      <c r="A213" t="s">
        <v>74</v>
      </c>
      <c r="B213" t="s">
        <v>813</v>
      </c>
      <c r="C213" t="s">
        <v>814</v>
      </c>
      <c r="D213" t="s">
        <v>118</v>
      </c>
      <c r="F213" t="s">
        <v>126</v>
      </c>
      <c r="G213">
        <v>423</v>
      </c>
      <c r="H213">
        <v>0</v>
      </c>
      <c r="I213">
        <v>0</v>
      </c>
      <c r="J213">
        <v>0</v>
      </c>
      <c r="K213">
        <v>0</v>
      </c>
      <c r="L213">
        <v>0</v>
      </c>
      <c r="M213">
        <v>2004</v>
      </c>
      <c r="N213" t="s">
        <v>121</v>
      </c>
      <c r="O213" t="s">
        <v>815</v>
      </c>
      <c r="P213">
        <v>51.403129999999997</v>
      </c>
      <c r="Q213">
        <v>7.4154999999999998</v>
      </c>
      <c r="R213" t="s">
        <v>5631</v>
      </c>
    </row>
    <row r="214" spans="1:18" x14ac:dyDescent="0.35">
      <c r="A214" t="s">
        <v>74</v>
      </c>
      <c r="B214" t="s">
        <v>816</v>
      </c>
      <c r="C214" t="s">
        <v>817</v>
      </c>
      <c r="D214" t="s">
        <v>118</v>
      </c>
      <c r="F214" t="s">
        <v>126</v>
      </c>
      <c r="G214">
        <v>109.6</v>
      </c>
      <c r="H214">
        <v>0</v>
      </c>
      <c r="I214">
        <v>0</v>
      </c>
      <c r="J214">
        <v>0</v>
      </c>
      <c r="K214">
        <v>0</v>
      </c>
      <c r="L214">
        <v>0</v>
      </c>
      <c r="M214">
        <v>1962</v>
      </c>
      <c r="N214" t="s">
        <v>121</v>
      </c>
      <c r="O214" t="s">
        <v>818</v>
      </c>
      <c r="P214">
        <v>50.891449999999999</v>
      </c>
      <c r="Q214">
        <v>9.9959600000000002</v>
      </c>
      <c r="R214" t="s">
        <v>819</v>
      </c>
    </row>
    <row r="215" spans="1:18" x14ac:dyDescent="0.35">
      <c r="A215" t="s">
        <v>74</v>
      </c>
      <c r="B215" t="s">
        <v>820</v>
      </c>
      <c r="C215" t="s">
        <v>821</v>
      </c>
      <c r="D215" t="s">
        <v>118</v>
      </c>
      <c r="F215" t="s">
        <v>126</v>
      </c>
      <c r="G215">
        <v>1326</v>
      </c>
      <c r="H215">
        <v>0</v>
      </c>
      <c r="I215">
        <v>0</v>
      </c>
      <c r="J215">
        <v>0</v>
      </c>
      <c r="K215">
        <v>0</v>
      </c>
      <c r="L215">
        <v>0</v>
      </c>
      <c r="M215">
        <v>2007</v>
      </c>
      <c r="N215" t="s">
        <v>121</v>
      </c>
      <c r="O215" t="s">
        <v>822</v>
      </c>
      <c r="P215">
        <v>50.859000000000002</v>
      </c>
      <c r="Q215">
        <v>6.8410000000000002</v>
      </c>
      <c r="R215" t="s">
        <v>5630</v>
      </c>
    </row>
    <row r="216" spans="1:18" x14ac:dyDescent="0.35">
      <c r="A216" t="s">
        <v>74</v>
      </c>
      <c r="B216" t="s">
        <v>823</v>
      </c>
      <c r="C216" t="s">
        <v>824</v>
      </c>
      <c r="D216" t="s">
        <v>118</v>
      </c>
      <c r="F216" t="s">
        <v>126</v>
      </c>
      <c r="G216">
        <v>241.9</v>
      </c>
      <c r="H216">
        <v>0</v>
      </c>
      <c r="I216">
        <v>0</v>
      </c>
      <c r="J216">
        <v>0</v>
      </c>
      <c r="K216">
        <v>0</v>
      </c>
      <c r="L216">
        <v>0</v>
      </c>
      <c r="M216">
        <v>1996</v>
      </c>
      <c r="N216" t="s">
        <v>121</v>
      </c>
      <c r="O216" t="s">
        <v>825</v>
      </c>
      <c r="P216">
        <v>50.896880000000003</v>
      </c>
      <c r="Q216">
        <v>11.585699999999999</v>
      </c>
      <c r="R216" t="s">
        <v>5632</v>
      </c>
    </row>
    <row r="217" spans="1:18" x14ac:dyDescent="0.35">
      <c r="A217" t="s">
        <v>74</v>
      </c>
      <c r="B217" t="s">
        <v>826</v>
      </c>
      <c r="C217" t="s">
        <v>827</v>
      </c>
      <c r="D217" t="s">
        <v>118</v>
      </c>
      <c r="F217" t="s">
        <v>126</v>
      </c>
      <c r="G217">
        <v>24.2</v>
      </c>
      <c r="H217">
        <v>0</v>
      </c>
      <c r="I217">
        <v>0</v>
      </c>
      <c r="J217">
        <v>0</v>
      </c>
      <c r="K217">
        <v>0</v>
      </c>
      <c r="L217">
        <v>0</v>
      </c>
      <c r="M217">
        <v>2004</v>
      </c>
      <c r="N217" t="s">
        <v>121</v>
      </c>
      <c r="O217" t="s">
        <v>828</v>
      </c>
      <c r="P217">
        <v>50.916550000000001</v>
      </c>
      <c r="Q217">
        <v>6.3730099999999998</v>
      </c>
      <c r="R217" t="s">
        <v>829</v>
      </c>
    </row>
    <row r="218" spans="1:18" x14ac:dyDescent="0.35">
      <c r="A218" t="s">
        <v>74</v>
      </c>
      <c r="B218" t="s">
        <v>830</v>
      </c>
      <c r="C218" t="s">
        <v>5491</v>
      </c>
      <c r="D218" t="s">
        <v>118</v>
      </c>
      <c r="F218" t="s">
        <v>126</v>
      </c>
      <c r="G218">
        <v>59.8</v>
      </c>
      <c r="H218">
        <v>0</v>
      </c>
      <c r="I218">
        <v>0</v>
      </c>
      <c r="J218">
        <v>0</v>
      </c>
      <c r="K218">
        <v>0</v>
      </c>
      <c r="L218">
        <v>0</v>
      </c>
      <c r="M218">
        <v>2022</v>
      </c>
      <c r="N218" t="s">
        <v>121</v>
      </c>
      <c r="O218" t="s">
        <v>831</v>
      </c>
      <c r="P218">
        <v>49.43618</v>
      </c>
      <c r="Q218">
        <v>7.7606999999999999</v>
      </c>
      <c r="R218" t="s">
        <v>832</v>
      </c>
    </row>
    <row r="219" spans="1:18" x14ac:dyDescent="0.35">
      <c r="A219" t="s">
        <v>74</v>
      </c>
      <c r="B219" t="s">
        <v>833</v>
      </c>
      <c r="C219" t="s">
        <v>5493</v>
      </c>
      <c r="D219" t="s">
        <v>118</v>
      </c>
      <c r="F219" t="s">
        <v>126</v>
      </c>
      <c r="G219">
        <v>353</v>
      </c>
      <c r="H219">
        <v>0</v>
      </c>
      <c r="I219">
        <v>0</v>
      </c>
      <c r="J219">
        <v>0</v>
      </c>
      <c r="K219">
        <v>0</v>
      </c>
      <c r="L219">
        <v>0</v>
      </c>
      <c r="M219">
        <v>1998</v>
      </c>
      <c r="N219" t="s">
        <v>121</v>
      </c>
      <c r="O219" t="s">
        <v>834</v>
      </c>
      <c r="P219">
        <v>49.014859999999999</v>
      </c>
      <c r="Q219">
        <v>8.3130699999999997</v>
      </c>
      <c r="R219" t="s">
        <v>643</v>
      </c>
    </row>
    <row r="220" spans="1:18" x14ac:dyDescent="0.35">
      <c r="A220" t="s">
        <v>74</v>
      </c>
      <c r="B220" t="s">
        <v>835</v>
      </c>
      <c r="C220" t="s">
        <v>5495</v>
      </c>
      <c r="D220" t="s">
        <v>118</v>
      </c>
      <c r="F220" t="s">
        <v>126</v>
      </c>
      <c r="G220">
        <v>33</v>
      </c>
      <c r="H220">
        <v>0</v>
      </c>
      <c r="I220">
        <v>0</v>
      </c>
      <c r="J220">
        <v>0</v>
      </c>
      <c r="K220">
        <v>0</v>
      </c>
      <c r="L220">
        <v>0</v>
      </c>
      <c r="M220">
        <v>1984</v>
      </c>
      <c r="N220" t="s">
        <v>121</v>
      </c>
      <c r="O220" t="s">
        <v>834</v>
      </c>
      <c r="P220">
        <v>49.014360000000003</v>
      </c>
      <c r="Q220">
        <v>8.3506699999999991</v>
      </c>
      <c r="R220" t="s">
        <v>836</v>
      </c>
    </row>
    <row r="221" spans="1:18" x14ac:dyDescent="0.35">
      <c r="A221" t="s">
        <v>74</v>
      </c>
      <c r="B221" t="s">
        <v>837</v>
      </c>
      <c r="C221" t="s">
        <v>5497</v>
      </c>
      <c r="D221" t="s">
        <v>118</v>
      </c>
      <c r="F221" t="s">
        <v>126</v>
      </c>
      <c r="G221">
        <v>56.6</v>
      </c>
      <c r="H221">
        <v>0</v>
      </c>
      <c r="I221">
        <v>0</v>
      </c>
      <c r="J221">
        <v>0</v>
      </c>
      <c r="K221">
        <v>0</v>
      </c>
      <c r="L221">
        <v>0</v>
      </c>
      <c r="M221">
        <v>2005</v>
      </c>
      <c r="N221" t="s">
        <v>121</v>
      </c>
      <c r="O221" t="s">
        <v>838</v>
      </c>
      <c r="P221">
        <v>51.2791</v>
      </c>
      <c r="Q221">
        <v>9.4840099999999996</v>
      </c>
      <c r="R221" t="s">
        <v>839</v>
      </c>
    </row>
    <row r="222" spans="1:18" x14ac:dyDescent="0.35">
      <c r="A222" t="s">
        <v>74</v>
      </c>
      <c r="B222" t="s">
        <v>840</v>
      </c>
      <c r="C222" t="s">
        <v>841</v>
      </c>
      <c r="D222" t="s">
        <v>118</v>
      </c>
      <c r="F222" t="s">
        <v>126</v>
      </c>
      <c r="G222">
        <v>54.8</v>
      </c>
      <c r="H222">
        <v>0</v>
      </c>
      <c r="I222">
        <v>0</v>
      </c>
      <c r="J222">
        <v>0</v>
      </c>
      <c r="K222">
        <v>0</v>
      </c>
      <c r="L222">
        <v>0</v>
      </c>
      <c r="M222">
        <v>1952</v>
      </c>
      <c r="N222" t="s">
        <v>121</v>
      </c>
      <c r="O222" t="s">
        <v>842</v>
      </c>
      <c r="P222">
        <v>48.904760000000003</v>
      </c>
      <c r="Q222">
        <v>11.904210000000001</v>
      </c>
      <c r="R222" t="s">
        <v>843</v>
      </c>
    </row>
    <row r="223" spans="1:18" x14ac:dyDescent="0.35">
      <c r="A223" t="s">
        <v>74</v>
      </c>
      <c r="B223" t="s">
        <v>844</v>
      </c>
      <c r="C223" t="s">
        <v>845</v>
      </c>
      <c r="D223" t="s">
        <v>118</v>
      </c>
      <c r="F223" t="s">
        <v>126</v>
      </c>
      <c r="G223">
        <v>83</v>
      </c>
      <c r="H223">
        <v>0</v>
      </c>
      <c r="I223">
        <v>0</v>
      </c>
      <c r="J223">
        <v>0</v>
      </c>
      <c r="K223">
        <v>0</v>
      </c>
      <c r="L223">
        <v>0</v>
      </c>
      <c r="M223">
        <v>1981</v>
      </c>
      <c r="N223" t="s">
        <v>121</v>
      </c>
      <c r="O223" t="s">
        <v>846</v>
      </c>
      <c r="P223">
        <v>52.196219999999997</v>
      </c>
      <c r="Q223">
        <v>8.6474399999999996</v>
      </c>
      <c r="R223" t="s">
        <v>847</v>
      </c>
    </row>
    <row r="224" spans="1:18" x14ac:dyDescent="0.35">
      <c r="A224" t="s">
        <v>74</v>
      </c>
      <c r="B224" t="s">
        <v>848</v>
      </c>
      <c r="C224" t="s">
        <v>5500</v>
      </c>
      <c r="D224" t="s">
        <v>118</v>
      </c>
      <c r="F224" t="s">
        <v>126</v>
      </c>
      <c r="G224">
        <v>31.1</v>
      </c>
      <c r="H224">
        <v>0</v>
      </c>
      <c r="I224">
        <v>0</v>
      </c>
      <c r="J224">
        <v>0</v>
      </c>
      <c r="K224">
        <v>0</v>
      </c>
      <c r="L224">
        <v>0</v>
      </c>
      <c r="M224">
        <v>2020</v>
      </c>
      <c r="N224" t="s">
        <v>121</v>
      </c>
      <c r="O224" t="s">
        <v>849</v>
      </c>
      <c r="P224">
        <v>50.956060000000001</v>
      </c>
      <c r="Q224">
        <v>7.0502099999999999</v>
      </c>
      <c r="R224" t="s">
        <v>850</v>
      </c>
    </row>
    <row r="225" spans="1:18" x14ac:dyDescent="0.35">
      <c r="A225" t="s">
        <v>74</v>
      </c>
      <c r="B225" t="s">
        <v>851</v>
      </c>
      <c r="C225" t="s">
        <v>852</v>
      </c>
      <c r="D225" t="s">
        <v>118</v>
      </c>
      <c r="F225" t="s">
        <v>126</v>
      </c>
      <c r="G225">
        <v>123.7</v>
      </c>
      <c r="H225">
        <v>0</v>
      </c>
      <c r="I225">
        <v>0</v>
      </c>
      <c r="J225">
        <v>0</v>
      </c>
      <c r="K225">
        <v>0</v>
      </c>
      <c r="L225">
        <v>0</v>
      </c>
      <c r="M225">
        <v>2004</v>
      </c>
      <c r="N225" t="s">
        <v>121</v>
      </c>
      <c r="O225" t="s">
        <v>849</v>
      </c>
      <c r="P225">
        <v>51.017800000000001</v>
      </c>
      <c r="Q225">
        <v>6.9642999999999997</v>
      </c>
      <c r="R225" t="s">
        <v>850</v>
      </c>
    </row>
    <row r="226" spans="1:18" x14ac:dyDescent="0.35">
      <c r="A226" t="s">
        <v>74</v>
      </c>
      <c r="B226" t="s">
        <v>853</v>
      </c>
      <c r="C226" t="s">
        <v>854</v>
      </c>
      <c r="D226" t="s">
        <v>118</v>
      </c>
      <c r="F226" t="s">
        <v>126</v>
      </c>
      <c r="G226">
        <v>865.9</v>
      </c>
      <c r="H226">
        <v>0</v>
      </c>
      <c r="I226">
        <v>0</v>
      </c>
      <c r="J226">
        <v>0</v>
      </c>
      <c r="K226">
        <v>0</v>
      </c>
      <c r="L226">
        <v>0</v>
      </c>
      <c r="M226">
        <v>2005</v>
      </c>
      <c r="N226" t="s">
        <v>121</v>
      </c>
      <c r="O226" t="s">
        <v>849</v>
      </c>
      <c r="P226">
        <v>50.974899999999998</v>
      </c>
      <c r="Q226">
        <v>6.9880000000000004</v>
      </c>
      <c r="R226" t="s">
        <v>850</v>
      </c>
    </row>
    <row r="227" spans="1:18" x14ac:dyDescent="0.35">
      <c r="A227" t="s">
        <v>74</v>
      </c>
      <c r="B227" t="s">
        <v>855</v>
      </c>
      <c r="C227" t="s">
        <v>856</v>
      </c>
      <c r="D227" t="s">
        <v>118</v>
      </c>
      <c r="F227" t="s">
        <v>126</v>
      </c>
      <c r="G227">
        <v>39.700000000000003</v>
      </c>
      <c r="H227">
        <v>0</v>
      </c>
      <c r="I227">
        <v>0</v>
      </c>
      <c r="J227">
        <v>0</v>
      </c>
      <c r="K227">
        <v>0</v>
      </c>
      <c r="L227">
        <v>0</v>
      </c>
      <c r="M227">
        <v>1964</v>
      </c>
      <c r="N227" t="s">
        <v>121</v>
      </c>
      <c r="O227" t="s">
        <v>857</v>
      </c>
      <c r="P227">
        <v>51.339199999999998</v>
      </c>
      <c r="Q227">
        <v>6.6642000000000001</v>
      </c>
      <c r="R227" t="s">
        <v>538</v>
      </c>
    </row>
    <row r="228" spans="1:18" x14ac:dyDescent="0.35">
      <c r="A228" t="s">
        <v>74</v>
      </c>
      <c r="B228" t="s">
        <v>858</v>
      </c>
      <c r="C228" t="s">
        <v>859</v>
      </c>
      <c r="D228" t="s">
        <v>118</v>
      </c>
      <c r="F228" t="s">
        <v>126</v>
      </c>
      <c r="G228">
        <v>74.5</v>
      </c>
      <c r="H228">
        <v>0</v>
      </c>
      <c r="I228">
        <v>0</v>
      </c>
      <c r="J228">
        <v>0</v>
      </c>
      <c r="K228">
        <v>0</v>
      </c>
      <c r="L228">
        <v>0</v>
      </c>
      <c r="M228">
        <v>1967</v>
      </c>
      <c r="N228" t="s">
        <v>121</v>
      </c>
      <c r="O228" t="s">
        <v>857</v>
      </c>
      <c r="P228">
        <v>51.368160000000003</v>
      </c>
      <c r="Q228">
        <v>6.6626000000000003</v>
      </c>
      <c r="R228" t="s">
        <v>860</v>
      </c>
    </row>
    <row r="229" spans="1:18" x14ac:dyDescent="0.35">
      <c r="A229" t="s">
        <v>74</v>
      </c>
      <c r="B229" t="s">
        <v>861</v>
      </c>
      <c r="C229" t="s">
        <v>862</v>
      </c>
      <c r="D229" t="s">
        <v>118</v>
      </c>
      <c r="F229" t="s">
        <v>126</v>
      </c>
      <c r="G229">
        <v>487</v>
      </c>
      <c r="H229">
        <v>0</v>
      </c>
      <c r="I229">
        <v>0</v>
      </c>
      <c r="J229">
        <v>0</v>
      </c>
      <c r="K229">
        <v>0</v>
      </c>
      <c r="L229">
        <v>0</v>
      </c>
      <c r="M229">
        <v>1972</v>
      </c>
      <c r="N229" t="s">
        <v>121</v>
      </c>
      <c r="O229" t="s">
        <v>863</v>
      </c>
      <c r="P229">
        <v>52.558100000000003</v>
      </c>
      <c r="Q229">
        <v>9.1200500000000009</v>
      </c>
      <c r="R229" t="s">
        <v>5630</v>
      </c>
    </row>
    <row r="230" spans="1:18" x14ac:dyDescent="0.35">
      <c r="A230" t="s">
        <v>74</v>
      </c>
      <c r="B230" t="s">
        <v>864</v>
      </c>
      <c r="C230" t="s">
        <v>865</v>
      </c>
      <c r="D230" t="s">
        <v>118</v>
      </c>
      <c r="F230" t="s">
        <v>126</v>
      </c>
      <c r="G230">
        <v>178.2</v>
      </c>
      <c r="H230">
        <v>0</v>
      </c>
      <c r="I230">
        <v>0</v>
      </c>
      <c r="J230">
        <v>0</v>
      </c>
      <c r="K230">
        <v>0</v>
      </c>
      <c r="L230">
        <v>0</v>
      </c>
      <c r="M230">
        <v>1996</v>
      </c>
      <c r="N230" t="s">
        <v>121</v>
      </c>
      <c r="O230" t="s">
        <v>866</v>
      </c>
      <c r="P230">
        <v>51.351199999999999</v>
      </c>
      <c r="Q230">
        <v>12.378399999999999</v>
      </c>
      <c r="R230" t="s">
        <v>867</v>
      </c>
    </row>
    <row r="231" spans="1:18" x14ac:dyDescent="0.35">
      <c r="A231" t="s">
        <v>74</v>
      </c>
      <c r="B231" t="s">
        <v>868</v>
      </c>
      <c r="C231" t="s">
        <v>869</v>
      </c>
      <c r="D231" t="s">
        <v>118</v>
      </c>
      <c r="F231" t="s">
        <v>126</v>
      </c>
      <c r="G231">
        <v>37</v>
      </c>
      <c r="H231">
        <v>0</v>
      </c>
      <c r="I231">
        <v>0</v>
      </c>
      <c r="J231">
        <v>0</v>
      </c>
      <c r="K231">
        <v>0</v>
      </c>
      <c r="L231">
        <v>0</v>
      </c>
      <c r="M231">
        <v>1994</v>
      </c>
      <c r="N231" t="s">
        <v>121</v>
      </c>
      <c r="O231" t="s">
        <v>870</v>
      </c>
      <c r="P231">
        <v>51.299759999999999</v>
      </c>
      <c r="Q231">
        <v>12.019299999999999</v>
      </c>
      <c r="R231" t="s">
        <v>228</v>
      </c>
    </row>
    <row r="232" spans="1:18" x14ac:dyDescent="0.35">
      <c r="A232" t="s">
        <v>74</v>
      </c>
      <c r="B232" t="s">
        <v>871</v>
      </c>
      <c r="C232" t="s">
        <v>872</v>
      </c>
      <c r="D232" t="s">
        <v>118</v>
      </c>
      <c r="F232" t="s">
        <v>126</v>
      </c>
      <c r="G232">
        <v>169.2</v>
      </c>
      <c r="H232">
        <v>0</v>
      </c>
      <c r="I232">
        <v>0</v>
      </c>
      <c r="J232">
        <v>0</v>
      </c>
      <c r="K232">
        <v>0</v>
      </c>
      <c r="L232">
        <v>0</v>
      </c>
      <c r="M232">
        <v>1994</v>
      </c>
      <c r="N232" t="s">
        <v>121</v>
      </c>
      <c r="O232" t="s">
        <v>870</v>
      </c>
      <c r="P232">
        <v>51.299799999999998</v>
      </c>
      <c r="Q232">
        <v>12.019299999999999</v>
      </c>
      <c r="R232" t="s">
        <v>873</v>
      </c>
    </row>
    <row r="233" spans="1:18" x14ac:dyDescent="0.35">
      <c r="A233" t="s">
        <v>74</v>
      </c>
      <c r="B233" t="s">
        <v>874</v>
      </c>
      <c r="C233" t="s">
        <v>875</v>
      </c>
      <c r="D233" t="s">
        <v>118</v>
      </c>
      <c r="F233" t="s">
        <v>126</v>
      </c>
      <c r="G233">
        <v>52.5</v>
      </c>
      <c r="H233">
        <v>574</v>
      </c>
      <c r="I233">
        <v>0</v>
      </c>
      <c r="J233">
        <v>0</v>
      </c>
      <c r="K233">
        <v>0</v>
      </c>
      <c r="L233">
        <v>0</v>
      </c>
      <c r="M233">
        <v>1971</v>
      </c>
      <c r="N233" t="s">
        <v>121</v>
      </c>
      <c r="O233" t="s">
        <v>876</v>
      </c>
      <c r="P233">
        <v>51.014209999999999</v>
      </c>
      <c r="Q233">
        <v>6.9864499999999996</v>
      </c>
      <c r="R233" t="s">
        <v>877</v>
      </c>
    </row>
    <row r="234" spans="1:18" x14ac:dyDescent="0.35">
      <c r="A234" t="s">
        <v>74</v>
      </c>
      <c r="B234" t="s">
        <v>878</v>
      </c>
      <c r="C234" t="s">
        <v>879</v>
      </c>
      <c r="D234" t="s">
        <v>118</v>
      </c>
      <c r="F234" t="s">
        <v>126</v>
      </c>
      <c r="G234">
        <v>1877</v>
      </c>
      <c r="H234">
        <v>0</v>
      </c>
      <c r="I234">
        <v>0</v>
      </c>
      <c r="J234">
        <v>0</v>
      </c>
      <c r="K234">
        <v>0</v>
      </c>
      <c r="L234">
        <v>0</v>
      </c>
      <c r="M234">
        <v>1974</v>
      </c>
      <c r="N234" t="s">
        <v>121</v>
      </c>
      <c r="O234" t="s">
        <v>880</v>
      </c>
      <c r="P234">
        <v>52.481879999999997</v>
      </c>
      <c r="Q234">
        <v>7.3066599999999999</v>
      </c>
      <c r="R234" t="s">
        <v>258</v>
      </c>
    </row>
    <row r="235" spans="1:18" x14ac:dyDescent="0.35">
      <c r="A235" t="s">
        <v>74</v>
      </c>
      <c r="B235" t="s">
        <v>881</v>
      </c>
      <c r="C235" t="s">
        <v>882</v>
      </c>
      <c r="D235" t="s">
        <v>118</v>
      </c>
      <c r="F235" t="s">
        <v>126</v>
      </c>
      <c r="G235">
        <v>38.200000000000003</v>
      </c>
      <c r="H235">
        <v>0</v>
      </c>
      <c r="I235">
        <v>0</v>
      </c>
      <c r="J235">
        <v>0</v>
      </c>
      <c r="K235">
        <v>0</v>
      </c>
      <c r="L235">
        <v>0</v>
      </c>
      <c r="M235">
        <v>2013</v>
      </c>
      <c r="N235" t="s">
        <v>121</v>
      </c>
      <c r="O235" t="s">
        <v>883</v>
      </c>
      <c r="P235">
        <v>54.070279999999997</v>
      </c>
      <c r="Q235">
        <v>13.39513</v>
      </c>
      <c r="R235" t="s">
        <v>884</v>
      </c>
    </row>
    <row r="236" spans="1:18" x14ac:dyDescent="0.35">
      <c r="A236" t="s">
        <v>74</v>
      </c>
      <c r="B236" t="s">
        <v>885</v>
      </c>
      <c r="C236" t="s">
        <v>886</v>
      </c>
      <c r="D236" t="s">
        <v>118</v>
      </c>
      <c r="F236" t="s">
        <v>126</v>
      </c>
      <c r="G236">
        <v>497.5</v>
      </c>
      <c r="H236">
        <v>0</v>
      </c>
      <c r="I236">
        <v>0</v>
      </c>
      <c r="J236">
        <v>0</v>
      </c>
      <c r="K236">
        <v>0</v>
      </c>
      <c r="L236">
        <v>0</v>
      </c>
      <c r="M236">
        <v>2005</v>
      </c>
      <c r="N236" t="s">
        <v>121</v>
      </c>
      <c r="O236" t="s">
        <v>887</v>
      </c>
      <c r="P236">
        <v>49.453000000000003</v>
      </c>
      <c r="Q236">
        <v>8.4329999999999998</v>
      </c>
      <c r="R236" t="s">
        <v>202</v>
      </c>
    </row>
    <row r="237" spans="1:18" x14ac:dyDescent="0.35">
      <c r="A237" t="s">
        <v>74</v>
      </c>
      <c r="B237" t="s">
        <v>888</v>
      </c>
      <c r="C237" t="s">
        <v>889</v>
      </c>
      <c r="D237" t="s">
        <v>118</v>
      </c>
      <c r="F237" t="s">
        <v>126</v>
      </c>
      <c r="G237">
        <v>410</v>
      </c>
      <c r="H237">
        <v>0</v>
      </c>
      <c r="I237">
        <v>0</v>
      </c>
      <c r="J237">
        <v>0</v>
      </c>
      <c r="K237">
        <v>0</v>
      </c>
      <c r="L237">
        <v>0</v>
      </c>
      <c r="M237">
        <v>1997</v>
      </c>
      <c r="N237" t="s">
        <v>121</v>
      </c>
      <c r="O237" t="s">
        <v>887</v>
      </c>
      <c r="P237">
        <v>49.496380000000002</v>
      </c>
      <c r="Q237">
        <v>8.4277700000000006</v>
      </c>
      <c r="R237" t="s">
        <v>202</v>
      </c>
    </row>
    <row r="238" spans="1:18" x14ac:dyDescent="0.35">
      <c r="A238" t="s">
        <v>74</v>
      </c>
      <c r="B238" t="s">
        <v>890</v>
      </c>
      <c r="C238" t="s">
        <v>5505</v>
      </c>
      <c r="D238" t="s">
        <v>118</v>
      </c>
      <c r="F238" t="s">
        <v>126</v>
      </c>
      <c r="G238">
        <v>771</v>
      </c>
      <c r="H238">
        <v>0</v>
      </c>
      <c r="I238">
        <v>0</v>
      </c>
      <c r="J238">
        <v>0</v>
      </c>
      <c r="K238">
        <v>0</v>
      </c>
      <c r="L238">
        <v>0</v>
      </c>
      <c r="M238">
        <v>1977</v>
      </c>
      <c r="N238" t="s">
        <v>121</v>
      </c>
      <c r="O238" t="s">
        <v>891</v>
      </c>
      <c r="P238">
        <v>50.026400000000002</v>
      </c>
      <c r="Q238">
        <v>8.2378999999999998</v>
      </c>
      <c r="R238" t="s">
        <v>892</v>
      </c>
    </row>
    <row r="239" spans="1:18" x14ac:dyDescent="0.35">
      <c r="A239" t="s">
        <v>74</v>
      </c>
      <c r="B239" t="s">
        <v>893</v>
      </c>
      <c r="C239" t="s">
        <v>5507</v>
      </c>
      <c r="D239" t="s">
        <v>118</v>
      </c>
      <c r="F239" t="s">
        <v>126</v>
      </c>
      <c r="G239">
        <v>99.3</v>
      </c>
      <c r="H239">
        <v>0</v>
      </c>
      <c r="I239">
        <v>0</v>
      </c>
      <c r="J239">
        <v>0</v>
      </c>
      <c r="K239">
        <v>0</v>
      </c>
      <c r="L239">
        <v>0</v>
      </c>
      <c r="M239">
        <v>2020</v>
      </c>
      <c r="N239" t="s">
        <v>121</v>
      </c>
      <c r="O239" t="s">
        <v>891</v>
      </c>
      <c r="P239">
        <v>50.026400000000002</v>
      </c>
      <c r="Q239">
        <v>8.2378999999999998</v>
      </c>
      <c r="R239" t="s">
        <v>892</v>
      </c>
    </row>
    <row r="240" spans="1:18" x14ac:dyDescent="0.35">
      <c r="A240" t="s">
        <v>74</v>
      </c>
      <c r="B240" t="s">
        <v>894</v>
      </c>
      <c r="C240" t="s">
        <v>895</v>
      </c>
      <c r="D240" t="s">
        <v>118</v>
      </c>
      <c r="F240" t="s">
        <v>126</v>
      </c>
      <c r="G240">
        <v>45.5</v>
      </c>
      <c r="H240">
        <v>0</v>
      </c>
      <c r="I240">
        <v>0</v>
      </c>
      <c r="J240">
        <v>0</v>
      </c>
      <c r="K240">
        <v>0</v>
      </c>
      <c r="L240">
        <v>0</v>
      </c>
      <c r="M240">
        <v>1969</v>
      </c>
      <c r="N240" t="s">
        <v>121</v>
      </c>
      <c r="O240" t="s">
        <v>896</v>
      </c>
      <c r="P240">
        <v>49.528779999999998</v>
      </c>
      <c r="Q240">
        <v>8.4687400000000004</v>
      </c>
      <c r="R240" t="s">
        <v>897</v>
      </c>
    </row>
    <row r="241" spans="1:18" x14ac:dyDescent="0.35">
      <c r="A241" t="s">
        <v>74</v>
      </c>
      <c r="B241" t="s">
        <v>898</v>
      </c>
      <c r="C241" t="s">
        <v>899</v>
      </c>
      <c r="D241" t="s">
        <v>118</v>
      </c>
      <c r="F241" t="s">
        <v>126</v>
      </c>
      <c r="G241">
        <v>184.7</v>
      </c>
      <c r="H241">
        <v>0</v>
      </c>
      <c r="I241">
        <v>0</v>
      </c>
      <c r="J241">
        <v>0</v>
      </c>
      <c r="K241">
        <v>0</v>
      </c>
      <c r="L241">
        <v>0</v>
      </c>
      <c r="M241">
        <v>1973</v>
      </c>
      <c r="N241" t="s">
        <v>121</v>
      </c>
      <c r="O241" t="s">
        <v>900</v>
      </c>
      <c r="P241">
        <v>51.675620000000002</v>
      </c>
      <c r="Q241">
        <v>7.09016</v>
      </c>
      <c r="R241" t="s">
        <v>901</v>
      </c>
    </row>
    <row r="242" spans="1:18" x14ac:dyDescent="0.35">
      <c r="A242" t="s">
        <v>74</v>
      </c>
      <c r="B242" t="s">
        <v>902</v>
      </c>
      <c r="C242" t="s">
        <v>903</v>
      </c>
      <c r="D242" t="s">
        <v>118</v>
      </c>
      <c r="F242" t="s">
        <v>126</v>
      </c>
      <c r="G242">
        <v>58</v>
      </c>
      <c r="H242">
        <v>0</v>
      </c>
      <c r="I242">
        <v>0</v>
      </c>
      <c r="J242">
        <v>0</v>
      </c>
      <c r="K242">
        <v>0</v>
      </c>
      <c r="L242">
        <v>0</v>
      </c>
      <c r="M242">
        <v>2016</v>
      </c>
      <c r="N242" t="s">
        <v>121</v>
      </c>
      <c r="O242" t="s">
        <v>900</v>
      </c>
      <c r="P242">
        <v>51.680399999999999</v>
      </c>
      <c r="Q242">
        <v>7.0968999999999998</v>
      </c>
      <c r="R242" t="s">
        <v>901</v>
      </c>
    </row>
    <row r="243" spans="1:18" x14ac:dyDescent="0.35">
      <c r="A243" t="s">
        <v>74</v>
      </c>
      <c r="B243" t="s">
        <v>904</v>
      </c>
      <c r="C243" t="s">
        <v>905</v>
      </c>
      <c r="D243" t="s">
        <v>118</v>
      </c>
      <c r="F243" t="s">
        <v>126</v>
      </c>
      <c r="G243">
        <v>692.7</v>
      </c>
      <c r="H243">
        <v>0</v>
      </c>
      <c r="I243">
        <v>0</v>
      </c>
      <c r="J243">
        <v>0</v>
      </c>
      <c r="K243">
        <v>0</v>
      </c>
      <c r="L243">
        <v>0</v>
      </c>
      <c r="M243">
        <v>1980</v>
      </c>
      <c r="N243" t="s">
        <v>121</v>
      </c>
      <c r="O243" t="s">
        <v>906</v>
      </c>
      <c r="P243">
        <v>48.113999999999997</v>
      </c>
      <c r="Q243">
        <v>11.555999999999999</v>
      </c>
      <c r="R243" t="s">
        <v>907</v>
      </c>
    </row>
    <row r="244" spans="1:18" x14ac:dyDescent="0.35">
      <c r="A244" t="s">
        <v>74</v>
      </c>
      <c r="B244" t="s">
        <v>908</v>
      </c>
      <c r="C244" t="s">
        <v>5510</v>
      </c>
      <c r="D244" t="s">
        <v>118</v>
      </c>
      <c r="F244" t="s">
        <v>126</v>
      </c>
      <c r="G244">
        <v>101.8</v>
      </c>
      <c r="H244">
        <v>0</v>
      </c>
      <c r="I244">
        <v>0</v>
      </c>
      <c r="J244">
        <v>0</v>
      </c>
      <c r="K244">
        <v>0</v>
      </c>
      <c r="L244">
        <v>0</v>
      </c>
      <c r="M244">
        <v>2021</v>
      </c>
      <c r="N244" t="s">
        <v>121</v>
      </c>
      <c r="O244" t="s">
        <v>906</v>
      </c>
      <c r="P244">
        <v>48.187750000000001</v>
      </c>
      <c r="Q244">
        <v>11.59615</v>
      </c>
      <c r="R244" t="s">
        <v>907</v>
      </c>
    </row>
    <row r="245" spans="1:18" x14ac:dyDescent="0.35">
      <c r="A245" t="s">
        <v>74</v>
      </c>
      <c r="B245" t="s">
        <v>909</v>
      </c>
      <c r="C245" t="s">
        <v>910</v>
      </c>
      <c r="D245" t="s">
        <v>118</v>
      </c>
      <c r="F245" t="s">
        <v>126</v>
      </c>
      <c r="G245">
        <v>100.9</v>
      </c>
      <c r="H245">
        <v>0</v>
      </c>
      <c r="I245">
        <v>0</v>
      </c>
      <c r="J245">
        <v>0</v>
      </c>
      <c r="K245">
        <v>0</v>
      </c>
      <c r="L245">
        <v>0</v>
      </c>
      <c r="M245">
        <v>2005</v>
      </c>
      <c r="N245" t="s">
        <v>121</v>
      </c>
      <c r="O245" t="s">
        <v>911</v>
      </c>
      <c r="P245">
        <v>51.950099999999999</v>
      </c>
      <c r="Q245">
        <v>7.6413000000000002</v>
      </c>
      <c r="R245" t="s">
        <v>912</v>
      </c>
    </row>
    <row r="246" spans="1:18" x14ac:dyDescent="0.35">
      <c r="A246" t="s">
        <v>74</v>
      </c>
      <c r="B246" t="s">
        <v>913</v>
      </c>
      <c r="C246" t="s">
        <v>914</v>
      </c>
      <c r="D246" t="s">
        <v>118</v>
      </c>
      <c r="F246" t="s">
        <v>126</v>
      </c>
      <c r="G246">
        <v>73.3</v>
      </c>
      <c r="H246">
        <v>0</v>
      </c>
      <c r="I246">
        <v>0</v>
      </c>
      <c r="J246">
        <v>0</v>
      </c>
      <c r="K246">
        <v>0</v>
      </c>
      <c r="L246">
        <v>0</v>
      </c>
      <c r="M246">
        <v>1997</v>
      </c>
      <c r="N246" t="s">
        <v>121</v>
      </c>
      <c r="O246" t="s">
        <v>915</v>
      </c>
      <c r="P246">
        <v>53.5745</v>
      </c>
      <c r="Q246">
        <v>13.2951</v>
      </c>
      <c r="R246" t="s">
        <v>916</v>
      </c>
    </row>
    <row r="247" spans="1:18" x14ac:dyDescent="0.35">
      <c r="A247" t="s">
        <v>74</v>
      </c>
      <c r="B247" t="s">
        <v>917</v>
      </c>
      <c r="C247" t="s">
        <v>918</v>
      </c>
      <c r="D247" t="s">
        <v>118</v>
      </c>
      <c r="F247" t="s">
        <v>126</v>
      </c>
      <c r="G247">
        <v>25.4</v>
      </c>
      <c r="H247">
        <v>0</v>
      </c>
      <c r="I247">
        <v>0</v>
      </c>
      <c r="J247">
        <v>0</v>
      </c>
      <c r="K247">
        <v>0</v>
      </c>
      <c r="L247">
        <v>0</v>
      </c>
      <c r="M247">
        <v>1996</v>
      </c>
      <c r="N247" t="s">
        <v>121</v>
      </c>
      <c r="O247" t="s">
        <v>919</v>
      </c>
      <c r="P247">
        <v>48.787889999999997</v>
      </c>
      <c r="Q247">
        <v>11.756169999999999</v>
      </c>
      <c r="R247" t="s">
        <v>920</v>
      </c>
    </row>
    <row r="248" spans="1:18" x14ac:dyDescent="0.35">
      <c r="A248" t="s">
        <v>74</v>
      </c>
      <c r="B248" t="s">
        <v>921</v>
      </c>
      <c r="C248" t="s">
        <v>922</v>
      </c>
      <c r="D248" t="s">
        <v>118</v>
      </c>
      <c r="F248" t="s">
        <v>126</v>
      </c>
      <c r="G248">
        <v>823</v>
      </c>
      <c r="H248">
        <v>0</v>
      </c>
      <c r="I248">
        <v>0</v>
      </c>
      <c r="J248">
        <v>0</v>
      </c>
      <c r="K248">
        <v>0</v>
      </c>
      <c r="L248">
        <v>0</v>
      </c>
      <c r="M248">
        <v>1973</v>
      </c>
      <c r="N248" t="s">
        <v>121</v>
      </c>
      <c r="O248" t="s">
        <v>923</v>
      </c>
      <c r="P248">
        <v>49.4208</v>
      </c>
      <c r="Q248">
        <v>11.0077</v>
      </c>
      <c r="R248" t="s">
        <v>984</v>
      </c>
    </row>
    <row r="249" spans="1:18" x14ac:dyDescent="0.35">
      <c r="A249" t="s">
        <v>74</v>
      </c>
      <c r="B249" t="s">
        <v>924</v>
      </c>
      <c r="C249" t="s">
        <v>5513</v>
      </c>
      <c r="D249" t="s">
        <v>118</v>
      </c>
      <c r="F249" t="s">
        <v>126</v>
      </c>
      <c r="G249">
        <v>199.9</v>
      </c>
      <c r="H249">
        <v>0</v>
      </c>
      <c r="I249">
        <v>0</v>
      </c>
      <c r="J249">
        <v>0</v>
      </c>
      <c r="K249">
        <v>0</v>
      </c>
      <c r="L249">
        <v>0</v>
      </c>
      <c r="M249">
        <v>1981</v>
      </c>
      <c r="N249" t="s">
        <v>121</v>
      </c>
      <c r="O249" t="s">
        <v>923</v>
      </c>
      <c r="P249">
        <v>49.436410000000002</v>
      </c>
      <c r="Q249">
        <v>11.06288</v>
      </c>
      <c r="R249" t="s">
        <v>925</v>
      </c>
    </row>
    <row r="250" spans="1:18" x14ac:dyDescent="0.35">
      <c r="A250" t="s">
        <v>74</v>
      </c>
      <c r="B250" t="s">
        <v>926</v>
      </c>
      <c r="C250" t="s">
        <v>927</v>
      </c>
      <c r="D250" t="s">
        <v>118</v>
      </c>
      <c r="F250" t="s">
        <v>126</v>
      </c>
      <c r="G250">
        <v>30.3</v>
      </c>
      <c r="H250">
        <v>0</v>
      </c>
      <c r="I250">
        <v>0</v>
      </c>
      <c r="J250">
        <v>0</v>
      </c>
      <c r="K250">
        <v>0</v>
      </c>
      <c r="L250">
        <v>0</v>
      </c>
      <c r="M250">
        <v>1971</v>
      </c>
      <c r="N250" t="s">
        <v>121</v>
      </c>
      <c r="O250" t="s">
        <v>928</v>
      </c>
      <c r="P250">
        <v>51.470669999999998</v>
      </c>
      <c r="Q250">
        <v>6.8616000000000001</v>
      </c>
      <c r="R250" t="s">
        <v>929</v>
      </c>
    </row>
    <row r="251" spans="1:18" x14ac:dyDescent="0.35">
      <c r="A251" t="s">
        <v>74</v>
      </c>
      <c r="B251" t="s">
        <v>930</v>
      </c>
      <c r="C251" t="s">
        <v>931</v>
      </c>
      <c r="D251" t="s">
        <v>118</v>
      </c>
      <c r="F251" t="s">
        <v>126</v>
      </c>
      <c r="G251">
        <v>51</v>
      </c>
      <c r="H251">
        <v>0</v>
      </c>
      <c r="I251">
        <v>0</v>
      </c>
      <c r="J251">
        <v>0</v>
      </c>
      <c r="K251">
        <v>0</v>
      </c>
      <c r="L251">
        <v>0</v>
      </c>
      <c r="M251">
        <v>2021</v>
      </c>
      <c r="N251" t="s">
        <v>121</v>
      </c>
      <c r="O251" t="s">
        <v>932</v>
      </c>
      <c r="P251">
        <v>48.897300000000001</v>
      </c>
      <c r="Q251">
        <v>8.7245000000000008</v>
      </c>
      <c r="R251" t="s">
        <v>933</v>
      </c>
    </row>
    <row r="252" spans="1:18" x14ac:dyDescent="0.35">
      <c r="A252" t="s">
        <v>74</v>
      </c>
      <c r="B252" t="s">
        <v>934</v>
      </c>
      <c r="C252" t="s">
        <v>935</v>
      </c>
      <c r="D252" t="s">
        <v>118</v>
      </c>
      <c r="F252" t="s">
        <v>126</v>
      </c>
      <c r="G252">
        <v>119.7</v>
      </c>
      <c r="H252">
        <v>0</v>
      </c>
      <c r="I252">
        <v>0</v>
      </c>
      <c r="J252">
        <v>0</v>
      </c>
      <c r="K252">
        <v>0</v>
      </c>
      <c r="L252">
        <v>0</v>
      </c>
      <c r="M252">
        <v>1962</v>
      </c>
      <c r="N252" t="s">
        <v>121</v>
      </c>
      <c r="O252" t="s">
        <v>936</v>
      </c>
      <c r="P252">
        <v>50.84337</v>
      </c>
      <c r="Q252">
        <v>9.9709800000000008</v>
      </c>
      <c r="R252" t="s">
        <v>819</v>
      </c>
    </row>
    <row r="253" spans="1:18" x14ac:dyDescent="0.35">
      <c r="A253" t="s">
        <v>74</v>
      </c>
      <c r="B253" t="s">
        <v>937</v>
      </c>
      <c r="C253" t="s">
        <v>938</v>
      </c>
      <c r="D253" t="s">
        <v>118</v>
      </c>
      <c r="F253" t="s">
        <v>126</v>
      </c>
      <c r="G253">
        <v>120.5</v>
      </c>
      <c r="H253">
        <v>0</v>
      </c>
      <c r="I253">
        <v>0</v>
      </c>
      <c r="J253">
        <v>0</v>
      </c>
      <c r="K253">
        <v>0</v>
      </c>
      <c r="L253">
        <v>0</v>
      </c>
      <c r="M253">
        <v>2010</v>
      </c>
      <c r="N253" t="s">
        <v>121</v>
      </c>
      <c r="O253" t="s">
        <v>939</v>
      </c>
      <c r="P253">
        <v>48.798259999999999</v>
      </c>
      <c r="Q253">
        <v>12.87035</v>
      </c>
      <c r="R253" t="s">
        <v>884</v>
      </c>
    </row>
    <row r="254" spans="1:18" x14ac:dyDescent="0.35">
      <c r="A254" t="s">
        <v>74</v>
      </c>
      <c r="B254" t="s">
        <v>940</v>
      </c>
      <c r="C254" t="s">
        <v>941</v>
      </c>
      <c r="D254" t="s">
        <v>118</v>
      </c>
      <c r="F254" t="s">
        <v>126</v>
      </c>
      <c r="G254">
        <v>81.8</v>
      </c>
      <c r="H254">
        <v>0</v>
      </c>
      <c r="I254">
        <v>0</v>
      </c>
      <c r="J254">
        <v>0</v>
      </c>
      <c r="K254">
        <v>0</v>
      </c>
      <c r="L254">
        <v>0</v>
      </c>
      <c r="M254">
        <v>1996</v>
      </c>
      <c r="N254" t="s">
        <v>121</v>
      </c>
      <c r="O254" t="s">
        <v>942</v>
      </c>
      <c r="P254">
        <v>52.366810000000001</v>
      </c>
      <c r="Q254">
        <v>13.112080000000001</v>
      </c>
      <c r="R254" t="s">
        <v>943</v>
      </c>
    </row>
    <row r="255" spans="1:18" x14ac:dyDescent="0.35">
      <c r="A255" t="s">
        <v>74</v>
      </c>
      <c r="B255" t="s">
        <v>944</v>
      </c>
      <c r="C255" t="s">
        <v>945</v>
      </c>
      <c r="D255" t="s">
        <v>118</v>
      </c>
      <c r="F255" t="s">
        <v>126</v>
      </c>
      <c r="G255">
        <v>54</v>
      </c>
      <c r="H255">
        <v>0</v>
      </c>
      <c r="I255">
        <v>0</v>
      </c>
      <c r="J255">
        <v>0</v>
      </c>
      <c r="K255">
        <v>0</v>
      </c>
      <c r="L255">
        <v>0</v>
      </c>
      <c r="M255">
        <v>1996</v>
      </c>
      <c r="N255" t="s">
        <v>121</v>
      </c>
      <c r="O255" t="s">
        <v>946</v>
      </c>
      <c r="P255">
        <v>51.570839999999997</v>
      </c>
      <c r="Q255">
        <v>6.5718800000000002</v>
      </c>
      <c r="R255" t="s">
        <v>563</v>
      </c>
    </row>
    <row r="256" spans="1:18" x14ac:dyDescent="0.35">
      <c r="A256" t="s">
        <v>74</v>
      </c>
      <c r="B256" t="s">
        <v>947</v>
      </c>
      <c r="C256" t="s">
        <v>948</v>
      </c>
      <c r="D256" t="s">
        <v>118</v>
      </c>
      <c r="F256" t="s">
        <v>126</v>
      </c>
      <c r="G256">
        <v>108</v>
      </c>
      <c r="H256">
        <v>0</v>
      </c>
      <c r="I256">
        <v>0</v>
      </c>
      <c r="J256">
        <v>0</v>
      </c>
      <c r="K256">
        <v>0</v>
      </c>
      <c r="L256">
        <v>0</v>
      </c>
      <c r="M256">
        <v>1996</v>
      </c>
      <c r="N256" t="s">
        <v>121</v>
      </c>
      <c r="O256" t="s">
        <v>949</v>
      </c>
      <c r="P256">
        <v>54.125450000000001</v>
      </c>
      <c r="Q256">
        <v>12.081899999999999</v>
      </c>
      <c r="R256" t="s">
        <v>950</v>
      </c>
    </row>
    <row r="257" spans="1:18" x14ac:dyDescent="0.35">
      <c r="A257" t="s">
        <v>74</v>
      </c>
      <c r="B257" t="s">
        <v>951</v>
      </c>
      <c r="C257" t="s">
        <v>5518</v>
      </c>
      <c r="D257" t="s">
        <v>118</v>
      </c>
      <c r="F257" t="s">
        <v>126</v>
      </c>
      <c r="G257">
        <v>112.5</v>
      </c>
      <c r="H257">
        <v>0</v>
      </c>
      <c r="I257">
        <v>0</v>
      </c>
      <c r="J257">
        <v>0</v>
      </c>
      <c r="K257">
        <v>0</v>
      </c>
      <c r="L257">
        <v>0</v>
      </c>
      <c r="M257">
        <v>1999</v>
      </c>
      <c r="N257" t="s">
        <v>121</v>
      </c>
      <c r="O257" t="s">
        <v>952</v>
      </c>
      <c r="P257">
        <v>49.995449999999998</v>
      </c>
      <c r="Q257">
        <v>8.3944500000000009</v>
      </c>
      <c r="R257" t="s">
        <v>953</v>
      </c>
    </row>
    <row r="258" spans="1:18" x14ac:dyDescent="0.35">
      <c r="A258" t="s">
        <v>74</v>
      </c>
      <c r="B258" t="s">
        <v>954</v>
      </c>
      <c r="C258" t="s">
        <v>5520</v>
      </c>
      <c r="D258" t="s">
        <v>118</v>
      </c>
      <c r="F258" t="s">
        <v>126</v>
      </c>
      <c r="G258">
        <v>179.5</v>
      </c>
      <c r="H258">
        <v>0</v>
      </c>
      <c r="I258">
        <v>0</v>
      </c>
      <c r="J258">
        <v>0</v>
      </c>
      <c r="K258">
        <v>0</v>
      </c>
      <c r="L258">
        <v>0</v>
      </c>
      <c r="M258">
        <v>1988</v>
      </c>
      <c r="N258" t="s">
        <v>121</v>
      </c>
      <c r="O258" t="s">
        <v>955</v>
      </c>
      <c r="P258">
        <v>49.211849999999998</v>
      </c>
      <c r="Q258">
        <v>6.9758100000000001</v>
      </c>
      <c r="R258" t="s">
        <v>192</v>
      </c>
    </row>
    <row r="259" spans="1:18" x14ac:dyDescent="0.35">
      <c r="A259" t="s">
        <v>74</v>
      </c>
      <c r="B259" t="s">
        <v>956</v>
      </c>
      <c r="C259" t="s">
        <v>5522</v>
      </c>
      <c r="D259" t="s">
        <v>118</v>
      </c>
      <c r="F259" t="s">
        <v>126</v>
      </c>
      <c r="G259">
        <v>38.6</v>
      </c>
      <c r="H259">
        <v>0</v>
      </c>
      <c r="I259">
        <v>0</v>
      </c>
      <c r="J259">
        <v>0</v>
      </c>
      <c r="K259">
        <v>0</v>
      </c>
      <c r="L259">
        <v>0</v>
      </c>
      <c r="M259">
        <v>2012</v>
      </c>
      <c r="N259" t="s">
        <v>121</v>
      </c>
      <c r="O259" t="s">
        <v>955</v>
      </c>
      <c r="P259">
        <v>49.211849999999998</v>
      </c>
      <c r="Q259">
        <v>6.9758100000000001</v>
      </c>
      <c r="R259" t="s">
        <v>957</v>
      </c>
    </row>
    <row r="260" spans="1:18" x14ac:dyDescent="0.35">
      <c r="A260" t="s">
        <v>74</v>
      </c>
      <c r="B260" t="s">
        <v>958</v>
      </c>
      <c r="C260" t="s">
        <v>959</v>
      </c>
      <c r="D260" t="s">
        <v>118</v>
      </c>
      <c r="F260" t="s">
        <v>126</v>
      </c>
      <c r="G260">
        <v>147.1</v>
      </c>
      <c r="H260">
        <v>0</v>
      </c>
      <c r="I260">
        <v>0</v>
      </c>
      <c r="J260">
        <v>0</v>
      </c>
      <c r="K260">
        <v>0</v>
      </c>
      <c r="L260">
        <v>0</v>
      </c>
      <c r="M260">
        <v>1968</v>
      </c>
      <c r="N260" t="s">
        <v>121</v>
      </c>
      <c r="O260" t="s">
        <v>960</v>
      </c>
      <c r="P260">
        <v>47.808100000000003</v>
      </c>
      <c r="Q260">
        <v>10.90235</v>
      </c>
      <c r="R260" t="s">
        <v>174</v>
      </c>
    </row>
    <row r="261" spans="1:18" x14ac:dyDescent="0.35">
      <c r="A261" t="s">
        <v>74</v>
      </c>
      <c r="B261" t="s">
        <v>961</v>
      </c>
      <c r="C261" t="s">
        <v>962</v>
      </c>
      <c r="D261" t="s">
        <v>118</v>
      </c>
      <c r="F261" t="s">
        <v>126</v>
      </c>
      <c r="G261">
        <v>129.5</v>
      </c>
      <c r="H261">
        <v>0</v>
      </c>
      <c r="I261">
        <v>0</v>
      </c>
      <c r="J261">
        <v>0</v>
      </c>
      <c r="K261">
        <v>0</v>
      </c>
      <c r="L261">
        <v>0</v>
      </c>
      <c r="M261">
        <v>1994</v>
      </c>
      <c r="N261" t="s">
        <v>121</v>
      </c>
      <c r="O261" t="s">
        <v>963</v>
      </c>
      <c r="P261">
        <v>53.124250000000004</v>
      </c>
      <c r="Q261">
        <v>8.7387999999999995</v>
      </c>
      <c r="R261" t="s">
        <v>202</v>
      </c>
    </row>
    <row r="262" spans="1:18" x14ac:dyDescent="0.35">
      <c r="A262" t="s">
        <v>74</v>
      </c>
      <c r="B262" t="s">
        <v>964</v>
      </c>
      <c r="C262" t="s">
        <v>965</v>
      </c>
      <c r="D262" t="s">
        <v>118</v>
      </c>
      <c r="F262" t="s">
        <v>126</v>
      </c>
      <c r="G262">
        <v>73</v>
      </c>
      <c r="H262">
        <v>0</v>
      </c>
      <c r="I262">
        <v>0</v>
      </c>
      <c r="J262">
        <v>0</v>
      </c>
      <c r="K262">
        <v>0</v>
      </c>
      <c r="L262">
        <v>0</v>
      </c>
      <c r="M262">
        <v>1994</v>
      </c>
      <c r="N262" t="s">
        <v>121</v>
      </c>
      <c r="O262" t="s">
        <v>966</v>
      </c>
      <c r="P262">
        <v>53.576860000000003</v>
      </c>
      <c r="Q262">
        <v>11.396240000000001</v>
      </c>
      <c r="R262" t="s">
        <v>967</v>
      </c>
    </row>
    <row r="263" spans="1:18" x14ac:dyDescent="0.35">
      <c r="A263" t="s">
        <v>74</v>
      </c>
      <c r="B263" t="s">
        <v>968</v>
      </c>
      <c r="C263" t="s">
        <v>5525</v>
      </c>
      <c r="D263" t="s">
        <v>118</v>
      </c>
      <c r="F263" t="s">
        <v>126</v>
      </c>
      <c r="G263">
        <v>99.6</v>
      </c>
      <c r="H263">
        <v>0</v>
      </c>
      <c r="I263">
        <v>0</v>
      </c>
      <c r="J263">
        <v>0</v>
      </c>
      <c r="K263">
        <v>0</v>
      </c>
      <c r="L263">
        <v>0</v>
      </c>
      <c r="M263">
        <v>1963</v>
      </c>
      <c r="N263" t="s">
        <v>121</v>
      </c>
      <c r="O263" t="s">
        <v>969</v>
      </c>
      <c r="P263">
        <v>48.703150000000001</v>
      </c>
      <c r="Q263">
        <v>8.9912700000000001</v>
      </c>
      <c r="R263" t="s">
        <v>970</v>
      </c>
    </row>
    <row r="264" spans="1:18" x14ac:dyDescent="0.35">
      <c r="A264" t="s">
        <v>74</v>
      </c>
      <c r="B264" t="s">
        <v>971</v>
      </c>
      <c r="C264" t="s">
        <v>972</v>
      </c>
      <c r="D264" t="s">
        <v>118</v>
      </c>
      <c r="F264" t="s">
        <v>126</v>
      </c>
      <c r="G264">
        <v>161.9</v>
      </c>
      <c r="H264">
        <v>0</v>
      </c>
      <c r="I264">
        <v>0</v>
      </c>
      <c r="J264">
        <v>0</v>
      </c>
      <c r="K264">
        <v>0</v>
      </c>
      <c r="L264">
        <v>0</v>
      </c>
      <c r="M264">
        <v>1975</v>
      </c>
      <c r="N264" t="s">
        <v>121</v>
      </c>
      <c r="O264" t="s">
        <v>973</v>
      </c>
      <c r="P264">
        <v>53.635109999999997</v>
      </c>
      <c r="Q264">
        <v>9.4830699999999997</v>
      </c>
      <c r="R264" t="s">
        <v>974</v>
      </c>
    </row>
    <row r="265" spans="1:18" x14ac:dyDescent="0.35">
      <c r="A265" t="s">
        <v>74</v>
      </c>
      <c r="B265" t="s">
        <v>975</v>
      </c>
      <c r="C265" t="s">
        <v>976</v>
      </c>
      <c r="D265" t="s">
        <v>118</v>
      </c>
      <c r="F265" t="s">
        <v>126</v>
      </c>
      <c r="G265">
        <v>100</v>
      </c>
      <c r="H265">
        <v>0</v>
      </c>
      <c r="I265">
        <v>0</v>
      </c>
      <c r="J265">
        <v>0</v>
      </c>
      <c r="K265">
        <v>0</v>
      </c>
      <c r="L265">
        <v>0</v>
      </c>
      <c r="M265">
        <v>1997</v>
      </c>
      <c r="N265" t="s">
        <v>121</v>
      </c>
      <c r="O265" t="s">
        <v>977</v>
      </c>
      <c r="P265">
        <v>51.865650000000002</v>
      </c>
      <c r="Q265">
        <v>11.57286</v>
      </c>
      <c r="R265" t="s">
        <v>978</v>
      </c>
    </row>
    <row r="266" spans="1:18" x14ac:dyDescent="0.35">
      <c r="A266" t="s">
        <v>74</v>
      </c>
      <c r="B266" t="s">
        <v>979</v>
      </c>
      <c r="C266" t="s">
        <v>980</v>
      </c>
      <c r="D266" t="s">
        <v>118</v>
      </c>
      <c r="F266" t="s">
        <v>126</v>
      </c>
      <c r="G266">
        <v>561</v>
      </c>
      <c r="H266">
        <v>0</v>
      </c>
      <c r="I266">
        <v>0</v>
      </c>
      <c r="J266">
        <v>0</v>
      </c>
      <c r="K266">
        <v>0</v>
      </c>
      <c r="L266">
        <v>0</v>
      </c>
      <c r="M266">
        <v>2011</v>
      </c>
      <c r="N266" t="s">
        <v>121</v>
      </c>
      <c r="O266" t="s">
        <v>981</v>
      </c>
      <c r="P266">
        <v>48.767000000000003</v>
      </c>
      <c r="Q266">
        <v>11.58</v>
      </c>
      <c r="R266" t="s">
        <v>984</v>
      </c>
    </row>
    <row r="267" spans="1:18" x14ac:dyDescent="0.35">
      <c r="A267" t="s">
        <v>74</v>
      </c>
      <c r="B267" t="s">
        <v>982</v>
      </c>
      <c r="C267" t="s">
        <v>983</v>
      </c>
      <c r="D267" t="s">
        <v>118</v>
      </c>
      <c r="F267" t="s">
        <v>126</v>
      </c>
      <c r="G267">
        <v>846</v>
      </c>
      <c r="H267">
        <v>0</v>
      </c>
      <c r="I267">
        <v>0</v>
      </c>
      <c r="J267">
        <v>0</v>
      </c>
      <c r="K267">
        <v>0</v>
      </c>
      <c r="L267">
        <v>0</v>
      </c>
      <c r="M267">
        <v>2010</v>
      </c>
      <c r="N267" t="s">
        <v>121</v>
      </c>
      <c r="O267" t="s">
        <v>981</v>
      </c>
      <c r="P267">
        <v>48.767000000000003</v>
      </c>
      <c r="Q267">
        <v>11.58</v>
      </c>
      <c r="R267" t="s">
        <v>984</v>
      </c>
    </row>
    <row r="268" spans="1:18" x14ac:dyDescent="0.35">
      <c r="A268" t="s">
        <v>74</v>
      </c>
      <c r="B268" t="s">
        <v>985</v>
      </c>
      <c r="C268" t="s">
        <v>986</v>
      </c>
      <c r="D268" t="s">
        <v>118</v>
      </c>
      <c r="F268" t="s">
        <v>126</v>
      </c>
      <c r="G268">
        <v>20</v>
      </c>
      <c r="H268">
        <v>0</v>
      </c>
      <c r="I268">
        <v>0</v>
      </c>
      <c r="J268">
        <v>0</v>
      </c>
      <c r="K268">
        <v>0</v>
      </c>
      <c r="L268">
        <v>0</v>
      </c>
      <c r="M268">
        <v>1988</v>
      </c>
      <c r="N268" t="s">
        <v>121</v>
      </c>
      <c r="O268" t="s">
        <v>987</v>
      </c>
      <c r="P268">
        <v>47.650530000000003</v>
      </c>
      <c r="Q268">
        <v>10.261620000000001</v>
      </c>
      <c r="R268" t="s">
        <v>988</v>
      </c>
    </row>
    <row r="269" spans="1:18" x14ac:dyDescent="0.35">
      <c r="A269" t="s">
        <v>74</v>
      </c>
      <c r="B269" t="s">
        <v>989</v>
      </c>
      <c r="C269" t="s">
        <v>990</v>
      </c>
      <c r="D269" t="s">
        <v>118</v>
      </c>
      <c r="F269" t="s">
        <v>126</v>
      </c>
      <c r="G269">
        <v>410</v>
      </c>
      <c r="H269">
        <v>0</v>
      </c>
      <c r="I269">
        <v>0</v>
      </c>
      <c r="J269">
        <v>0</v>
      </c>
      <c r="K269">
        <v>0</v>
      </c>
      <c r="L269">
        <v>0</v>
      </c>
      <c r="M269">
        <v>1972</v>
      </c>
      <c r="N269" t="s">
        <v>121</v>
      </c>
      <c r="O269" t="s">
        <v>991</v>
      </c>
      <c r="P269">
        <v>51.675229999999999</v>
      </c>
      <c r="Q269">
        <v>7.7161900000000001</v>
      </c>
      <c r="R269" t="s">
        <v>258</v>
      </c>
    </row>
    <row r="270" spans="1:18" x14ac:dyDescent="0.35">
      <c r="A270" t="s">
        <v>74</v>
      </c>
      <c r="B270" t="s">
        <v>992</v>
      </c>
      <c r="C270" t="s">
        <v>993</v>
      </c>
      <c r="D270" t="s">
        <v>118</v>
      </c>
      <c r="F270" t="s">
        <v>126</v>
      </c>
      <c r="G270">
        <v>410</v>
      </c>
      <c r="H270">
        <v>0</v>
      </c>
      <c r="I270">
        <v>0</v>
      </c>
      <c r="J270">
        <v>0</v>
      </c>
      <c r="K270">
        <v>0</v>
      </c>
      <c r="L270">
        <v>0</v>
      </c>
      <c r="M270">
        <v>1973</v>
      </c>
      <c r="N270" t="s">
        <v>121</v>
      </c>
      <c r="O270" t="s">
        <v>991</v>
      </c>
      <c r="P270">
        <v>51.675229999999999</v>
      </c>
      <c r="Q270">
        <v>7.7161900000000001</v>
      </c>
      <c r="R270" t="s">
        <v>258</v>
      </c>
    </row>
    <row r="271" spans="1:18" x14ac:dyDescent="0.35">
      <c r="A271" t="s">
        <v>74</v>
      </c>
      <c r="B271" t="s">
        <v>994</v>
      </c>
      <c r="C271" t="s">
        <v>995</v>
      </c>
      <c r="D271" t="s">
        <v>118</v>
      </c>
      <c r="F271" t="s">
        <v>126</v>
      </c>
      <c r="G271">
        <v>355</v>
      </c>
      <c r="H271">
        <v>0</v>
      </c>
      <c r="I271">
        <v>0</v>
      </c>
      <c r="J271">
        <v>0</v>
      </c>
      <c r="K271">
        <v>0</v>
      </c>
      <c r="L271">
        <v>0</v>
      </c>
      <c r="M271">
        <v>1973</v>
      </c>
      <c r="N271" t="s">
        <v>121</v>
      </c>
      <c r="O271" t="s">
        <v>991</v>
      </c>
      <c r="P271">
        <v>51.675229999999999</v>
      </c>
      <c r="Q271">
        <v>7.7161900000000001</v>
      </c>
      <c r="R271" t="s">
        <v>258</v>
      </c>
    </row>
    <row r="272" spans="1:18" x14ac:dyDescent="0.35">
      <c r="A272" t="s">
        <v>74</v>
      </c>
      <c r="B272" t="s">
        <v>996</v>
      </c>
      <c r="C272" t="s">
        <v>997</v>
      </c>
      <c r="D272" t="s">
        <v>118</v>
      </c>
      <c r="F272" t="s">
        <v>126</v>
      </c>
      <c r="G272">
        <v>112</v>
      </c>
      <c r="H272">
        <v>0</v>
      </c>
      <c r="I272">
        <v>0</v>
      </c>
      <c r="J272">
        <v>0</v>
      </c>
      <c r="K272">
        <v>0</v>
      </c>
      <c r="L272">
        <v>0</v>
      </c>
      <c r="M272">
        <v>1984</v>
      </c>
      <c r="N272" t="s">
        <v>121</v>
      </c>
      <c r="O272" t="s">
        <v>991</v>
      </c>
      <c r="P272">
        <v>51.675229999999999</v>
      </c>
      <c r="Q272">
        <v>7.7161900000000001</v>
      </c>
      <c r="R272" t="s">
        <v>258</v>
      </c>
    </row>
    <row r="273" spans="1:18" x14ac:dyDescent="0.35">
      <c r="A273" t="s">
        <v>74</v>
      </c>
      <c r="B273" t="s">
        <v>998</v>
      </c>
      <c r="C273" t="s">
        <v>999</v>
      </c>
      <c r="D273" t="s">
        <v>118</v>
      </c>
      <c r="F273" t="s">
        <v>126</v>
      </c>
      <c r="G273">
        <v>55</v>
      </c>
      <c r="H273">
        <v>0</v>
      </c>
      <c r="I273">
        <v>0</v>
      </c>
      <c r="J273">
        <v>0</v>
      </c>
      <c r="K273">
        <v>0</v>
      </c>
      <c r="L273">
        <v>0</v>
      </c>
      <c r="M273">
        <v>1974</v>
      </c>
      <c r="N273" t="s">
        <v>121</v>
      </c>
      <c r="O273" t="s">
        <v>991</v>
      </c>
      <c r="P273">
        <v>51.672499999999999</v>
      </c>
      <c r="Q273">
        <v>7.7099000000000002</v>
      </c>
      <c r="R273" t="s">
        <v>258</v>
      </c>
    </row>
    <row r="274" spans="1:18" x14ac:dyDescent="0.35">
      <c r="A274" t="s">
        <v>74</v>
      </c>
      <c r="B274" t="s">
        <v>1000</v>
      </c>
      <c r="C274" t="s">
        <v>1001</v>
      </c>
      <c r="D274" t="s">
        <v>118</v>
      </c>
      <c r="F274" t="s">
        <v>126</v>
      </c>
      <c r="G274">
        <v>51.9</v>
      </c>
      <c r="H274">
        <v>0</v>
      </c>
      <c r="I274">
        <v>0</v>
      </c>
      <c r="J274">
        <v>0</v>
      </c>
      <c r="K274">
        <v>0</v>
      </c>
      <c r="L274">
        <v>0</v>
      </c>
      <c r="M274">
        <v>1996</v>
      </c>
      <c r="N274" t="s">
        <v>121</v>
      </c>
      <c r="O274" t="s">
        <v>1002</v>
      </c>
      <c r="P274">
        <v>50.832850000000001</v>
      </c>
      <c r="Q274">
        <v>6.9653400000000003</v>
      </c>
      <c r="R274" t="s">
        <v>1003</v>
      </c>
    </row>
    <row r="275" spans="1:18" x14ac:dyDescent="0.35">
      <c r="A275" t="s">
        <v>74</v>
      </c>
      <c r="B275" t="s">
        <v>1004</v>
      </c>
      <c r="C275" t="s">
        <v>1005</v>
      </c>
      <c r="D275" t="s">
        <v>118</v>
      </c>
      <c r="F275" t="s">
        <v>126</v>
      </c>
      <c r="G275">
        <v>78.099999999999994</v>
      </c>
      <c r="H275">
        <v>0</v>
      </c>
      <c r="I275">
        <v>0</v>
      </c>
      <c r="J275">
        <v>0</v>
      </c>
      <c r="K275">
        <v>0</v>
      </c>
      <c r="L275">
        <v>0</v>
      </c>
      <c r="M275">
        <v>1977</v>
      </c>
      <c r="N275" t="s">
        <v>121</v>
      </c>
      <c r="O275" t="s">
        <v>1006</v>
      </c>
      <c r="P275">
        <v>50.033639999999998</v>
      </c>
      <c r="Q275">
        <v>8.2448099999999993</v>
      </c>
      <c r="R275" t="s">
        <v>1007</v>
      </c>
    </row>
    <row r="276" spans="1:18" x14ac:dyDescent="0.35">
      <c r="A276" t="s">
        <v>74</v>
      </c>
      <c r="B276" t="s">
        <v>1008</v>
      </c>
      <c r="C276" t="s">
        <v>1009</v>
      </c>
      <c r="D276" t="s">
        <v>118</v>
      </c>
      <c r="F276" t="s">
        <v>126</v>
      </c>
      <c r="G276">
        <v>98.8</v>
      </c>
      <c r="H276">
        <v>0</v>
      </c>
      <c r="I276">
        <v>0</v>
      </c>
      <c r="J276">
        <v>0</v>
      </c>
      <c r="K276">
        <v>0</v>
      </c>
      <c r="L276">
        <v>0</v>
      </c>
      <c r="M276">
        <v>2021</v>
      </c>
      <c r="N276" t="s">
        <v>121</v>
      </c>
      <c r="O276" t="s">
        <v>1010</v>
      </c>
      <c r="P276">
        <v>52.416730000000001</v>
      </c>
      <c r="Q276">
        <v>10.795920000000001</v>
      </c>
      <c r="R276" t="s">
        <v>661</v>
      </c>
    </row>
    <row r="277" spans="1:18" x14ac:dyDescent="0.35">
      <c r="A277" t="s">
        <v>74</v>
      </c>
      <c r="B277" t="s">
        <v>1011</v>
      </c>
      <c r="C277" t="s">
        <v>5528</v>
      </c>
      <c r="D277" t="s">
        <v>118</v>
      </c>
      <c r="F277" t="s">
        <v>126</v>
      </c>
      <c r="G277">
        <v>58</v>
      </c>
      <c r="H277">
        <v>0</v>
      </c>
      <c r="I277">
        <v>0</v>
      </c>
      <c r="J277">
        <v>0</v>
      </c>
      <c r="K277">
        <v>0</v>
      </c>
      <c r="L277">
        <v>0</v>
      </c>
      <c r="M277">
        <v>2007</v>
      </c>
      <c r="N277" t="s">
        <v>121</v>
      </c>
      <c r="O277" t="s">
        <v>1012</v>
      </c>
      <c r="P277">
        <v>49.070650000000001</v>
      </c>
      <c r="Q277">
        <v>8.29983</v>
      </c>
      <c r="R277" t="s">
        <v>750</v>
      </c>
    </row>
    <row r="278" spans="1:18" x14ac:dyDescent="0.35">
      <c r="A278" t="s">
        <v>74</v>
      </c>
      <c r="B278" t="s">
        <v>1013</v>
      </c>
      <c r="C278" t="s">
        <v>1014</v>
      </c>
      <c r="D278" t="s">
        <v>118</v>
      </c>
      <c r="F278" t="s">
        <v>126</v>
      </c>
      <c r="G278">
        <v>87</v>
      </c>
      <c r="H278">
        <v>0</v>
      </c>
      <c r="I278">
        <v>0</v>
      </c>
      <c r="J278">
        <v>0</v>
      </c>
      <c r="K278">
        <v>0</v>
      </c>
      <c r="L278">
        <v>0</v>
      </c>
      <c r="M278">
        <v>2005</v>
      </c>
      <c r="N278" t="s">
        <v>121</v>
      </c>
      <c r="O278" t="s">
        <v>1015</v>
      </c>
      <c r="P278">
        <v>51.268900000000002</v>
      </c>
      <c r="Q278">
        <v>7.2003000000000004</v>
      </c>
      <c r="R278" t="s">
        <v>192</v>
      </c>
    </row>
    <row r="279" spans="1:18" x14ac:dyDescent="0.35">
      <c r="A279" t="s">
        <v>74</v>
      </c>
      <c r="B279" t="s">
        <v>1016</v>
      </c>
      <c r="C279" t="s">
        <v>5531</v>
      </c>
      <c r="D279" t="s">
        <v>118</v>
      </c>
      <c r="F279" t="s">
        <v>126</v>
      </c>
      <c r="G279">
        <v>149</v>
      </c>
      <c r="H279">
        <v>0</v>
      </c>
      <c r="I279">
        <v>0</v>
      </c>
      <c r="J279">
        <v>0</v>
      </c>
      <c r="K279">
        <v>0</v>
      </c>
      <c r="L279">
        <v>0</v>
      </c>
      <c r="M279">
        <v>1971</v>
      </c>
      <c r="N279" t="s">
        <v>121</v>
      </c>
      <c r="O279" t="s">
        <v>1017</v>
      </c>
      <c r="P279">
        <v>49.800040000000003</v>
      </c>
      <c r="Q279">
        <v>9.9231400000000001</v>
      </c>
      <c r="R279" t="s">
        <v>1018</v>
      </c>
    </row>
    <row r="280" spans="1:18" x14ac:dyDescent="0.35">
      <c r="A280" t="s">
        <v>74</v>
      </c>
      <c r="B280" t="s">
        <v>1019</v>
      </c>
      <c r="C280" t="s">
        <v>1020</v>
      </c>
      <c r="D280" t="s">
        <v>118</v>
      </c>
      <c r="F280" t="s">
        <v>126</v>
      </c>
      <c r="G280">
        <v>75.900000000000006</v>
      </c>
      <c r="H280">
        <v>0</v>
      </c>
      <c r="I280">
        <v>0</v>
      </c>
      <c r="J280">
        <v>0</v>
      </c>
      <c r="K280">
        <v>0</v>
      </c>
      <c r="L280">
        <v>0</v>
      </c>
      <c r="M280">
        <v>1980</v>
      </c>
      <c r="N280" t="s">
        <v>121</v>
      </c>
      <c r="O280" t="s">
        <v>1021</v>
      </c>
      <c r="P280">
        <v>52.299729999999997</v>
      </c>
      <c r="Q280">
        <v>11.673299999999999</v>
      </c>
      <c r="R280" t="s">
        <v>819</v>
      </c>
    </row>
    <row r="281" spans="1:18" x14ac:dyDescent="0.35">
      <c r="A281" t="s">
        <v>74</v>
      </c>
      <c r="B281" t="s">
        <v>1022</v>
      </c>
      <c r="C281" t="s">
        <v>1023</v>
      </c>
      <c r="D281" t="s">
        <v>118</v>
      </c>
      <c r="F281" t="s">
        <v>126</v>
      </c>
      <c r="G281">
        <v>186.8</v>
      </c>
      <c r="H281">
        <v>0</v>
      </c>
      <c r="I281">
        <v>0</v>
      </c>
      <c r="J281">
        <v>0</v>
      </c>
      <c r="K281">
        <v>0</v>
      </c>
      <c r="L281">
        <v>0</v>
      </c>
      <c r="M281">
        <v>1987</v>
      </c>
      <c r="N281" t="s">
        <v>121</v>
      </c>
      <c r="O281" t="s">
        <v>1024</v>
      </c>
      <c r="P281">
        <v>52.230519999999999</v>
      </c>
      <c r="Q281">
        <v>13.31264</v>
      </c>
      <c r="R281" t="s">
        <v>6174</v>
      </c>
    </row>
    <row r="282" spans="1:18" x14ac:dyDescent="0.35">
      <c r="A282" t="s">
        <v>74</v>
      </c>
      <c r="B282" t="s">
        <v>1025</v>
      </c>
      <c r="C282" t="s">
        <v>1026</v>
      </c>
      <c r="D282" t="s">
        <v>118</v>
      </c>
      <c r="F282" t="s">
        <v>126</v>
      </c>
      <c r="G282">
        <v>374</v>
      </c>
      <c r="H282">
        <v>0</v>
      </c>
      <c r="I282">
        <v>0</v>
      </c>
      <c r="J282">
        <v>0</v>
      </c>
      <c r="K282">
        <v>0</v>
      </c>
      <c r="L282">
        <v>0</v>
      </c>
      <c r="M282">
        <v>2023</v>
      </c>
      <c r="N282" t="s">
        <v>121</v>
      </c>
      <c r="O282" t="s">
        <v>1027</v>
      </c>
      <c r="P282">
        <v>49.709209999999999</v>
      </c>
      <c r="Q282">
        <v>8.4069800000000008</v>
      </c>
      <c r="R282" t="s">
        <v>258</v>
      </c>
    </row>
    <row r="283" spans="1:18" x14ac:dyDescent="0.35">
      <c r="A283" t="s">
        <v>74</v>
      </c>
      <c r="B283" t="s">
        <v>1028</v>
      </c>
      <c r="C283" t="s">
        <v>1029</v>
      </c>
      <c r="D283" t="s">
        <v>118</v>
      </c>
      <c r="F283" t="s">
        <v>126</v>
      </c>
      <c r="G283">
        <v>21.5</v>
      </c>
      <c r="H283">
        <v>0</v>
      </c>
      <c r="I283">
        <v>0</v>
      </c>
      <c r="J283">
        <v>0</v>
      </c>
      <c r="K283">
        <v>0</v>
      </c>
      <c r="L283">
        <v>0</v>
      </c>
      <c r="M283">
        <v>2023</v>
      </c>
      <c r="N283" t="s">
        <v>121</v>
      </c>
      <c r="O283" t="s">
        <v>1030</v>
      </c>
      <c r="P283">
        <v>50.79748</v>
      </c>
      <c r="Q283">
        <v>6.1138899999999996</v>
      </c>
      <c r="R283" t="s">
        <v>1031</v>
      </c>
    </row>
    <row r="284" spans="1:18" x14ac:dyDescent="0.35">
      <c r="A284" t="s">
        <v>74</v>
      </c>
      <c r="B284" t="s">
        <v>1032</v>
      </c>
      <c r="C284" t="s">
        <v>1033</v>
      </c>
      <c r="D284" t="s">
        <v>118</v>
      </c>
      <c r="F284" t="s">
        <v>126</v>
      </c>
      <c r="G284">
        <v>77.099999999999994</v>
      </c>
      <c r="H284">
        <v>0</v>
      </c>
      <c r="I284">
        <v>0</v>
      </c>
      <c r="J284">
        <v>0</v>
      </c>
      <c r="K284">
        <v>0</v>
      </c>
      <c r="L284">
        <v>0</v>
      </c>
      <c r="M284">
        <v>2021</v>
      </c>
      <c r="N284" t="s">
        <v>121</v>
      </c>
      <c r="O284" t="s">
        <v>1034</v>
      </c>
      <c r="P284">
        <v>48.821109999999997</v>
      </c>
      <c r="Q284">
        <v>10.1181</v>
      </c>
      <c r="R284" t="s">
        <v>750</v>
      </c>
    </row>
    <row r="285" spans="1:18" x14ac:dyDescent="0.35">
      <c r="A285" t="s">
        <v>74</v>
      </c>
      <c r="B285" t="s">
        <v>1035</v>
      </c>
      <c r="C285" t="s">
        <v>1036</v>
      </c>
      <c r="D285" t="s">
        <v>118</v>
      </c>
      <c r="F285" t="s">
        <v>126</v>
      </c>
      <c r="G285">
        <v>106</v>
      </c>
      <c r="H285">
        <v>0</v>
      </c>
      <c r="I285">
        <v>0</v>
      </c>
      <c r="J285">
        <v>0</v>
      </c>
      <c r="K285">
        <v>0</v>
      </c>
      <c r="L285">
        <v>0</v>
      </c>
      <c r="M285">
        <v>2023</v>
      </c>
      <c r="N285" t="s">
        <v>121</v>
      </c>
      <c r="O285" t="s">
        <v>705</v>
      </c>
      <c r="P285">
        <v>53.059159999999999</v>
      </c>
      <c r="Q285">
        <v>8.8732399999999991</v>
      </c>
      <c r="R285" t="s">
        <v>692</v>
      </c>
    </row>
    <row r="286" spans="1:18" x14ac:dyDescent="0.35">
      <c r="A286" t="s">
        <v>74</v>
      </c>
      <c r="B286" t="s">
        <v>1037</v>
      </c>
      <c r="C286" t="s">
        <v>1038</v>
      </c>
      <c r="D286" t="s">
        <v>118</v>
      </c>
      <c r="F286" t="s">
        <v>126</v>
      </c>
      <c r="G286">
        <v>98.5</v>
      </c>
      <c r="H286">
        <v>0</v>
      </c>
      <c r="I286">
        <v>0</v>
      </c>
      <c r="J286">
        <v>0</v>
      </c>
      <c r="K286">
        <v>0</v>
      </c>
      <c r="L286">
        <v>0</v>
      </c>
      <c r="M286">
        <v>1999</v>
      </c>
      <c r="N286" t="s">
        <v>121</v>
      </c>
      <c r="O286" t="s">
        <v>1039</v>
      </c>
      <c r="P286">
        <v>51.762740000000001</v>
      </c>
      <c r="Q286">
        <v>14.3454</v>
      </c>
      <c r="R286" t="s">
        <v>1040</v>
      </c>
    </row>
    <row r="287" spans="1:18" x14ac:dyDescent="0.35">
      <c r="A287" t="s">
        <v>74</v>
      </c>
      <c r="B287" t="s">
        <v>1041</v>
      </c>
      <c r="C287" t="s">
        <v>1042</v>
      </c>
      <c r="D287" t="s">
        <v>118</v>
      </c>
      <c r="F287" t="s">
        <v>126</v>
      </c>
      <c r="G287">
        <v>85.3</v>
      </c>
      <c r="H287">
        <v>0</v>
      </c>
      <c r="I287">
        <v>0</v>
      </c>
      <c r="J287">
        <v>0</v>
      </c>
      <c r="K287">
        <v>0</v>
      </c>
      <c r="L287">
        <v>0</v>
      </c>
      <c r="M287">
        <v>2022</v>
      </c>
      <c r="N287" t="s">
        <v>121</v>
      </c>
      <c r="O287" t="s">
        <v>1043</v>
      </c>
      <c r="P287">
        <v>52.978050000000003</v>
      </c>
      <c r="Q287">
        <v>7.3608700000000002</v>
      </c>
      <c r="R287" t="s">
        <v>1044</v>
      </c>
    </row>
    <row r="288" spans="1:18" x14ac:dyDescent="0.35">
      <c r="A288" t="s">
        <v>74</v>
      </c>
      <c r="B288" t="s">
        <v>1045</v>
      </c>
      <c r="C288" t="s">
        <v>1046</v>
      </c>
      <c r="D288" t="s">
        <v>118</v>
      </c>
      <c r="F288" t="s">
        <v>126</v>
      </c>
      <c r="G288">
        <v>133.69999999999999</v>
      </c>
      <c r="H288">
        <v>0</v>
      </c>
      <c r="I288">
        <v>138</v>
      </c>
      <c r="J288">
        <v>0</v>
      </c>
      <c r="K288">
        <v>0</v>
      </c>
      <c r="L288">
        <v>0</v>
      </c>
      <c r="M288">
        <v>2023</v>
      </c>
      <c r="N288" t="s">
        <v>121</v>
      </c>
      <c r="O288" t="s">
        <v>1047</v>
      </c>
      <c r="P288">
        <v>51.600639999999999</v>
      </c>
      <c r="Q288">
        <v>7.0046099999999996</v>
      </c>
      <c r="R288" t="s">
        <v>984</v>
      </c>
    </row>
    <row r="289" spans="1:18" x14ac:dyDescent="0.35">
      <c r="A289" t="s">
        <v>74</v>
      </c>
      <c r="B289" t="s">
        <v>1048</v>
      </c>
      <c r="C289" t="s">
        <v>1049</v>
      </c>
      <c r="D289" t="s">
        <v>118</v>
      </c>
      <c r="F289" t="s">
        <v>126</v>
      </c>
      <c r="G289">
        <v>657</v>
      </c>
      <c r="H289">
        <v>0</v>
      </c>
      <c r="I289">
        <v>0</v>
      </c>
      <c r="J289">
        <v>0</v>
      </c>
      <c r="K289">
        <v>0</v>
      </c>
      <c r="L289">
        <v>0</v>
      </c>
      <c r="M289">
        <v>2022</v>
      </c>
      <c r="N289" t="s">
        <v>121</v>
      </c>
      <c r="O289" t="s">
        <v>1050</v>
      </c>
      <c r="P289">
        <v>51.551389999999998</v>
      </c>
      <c r="Q289">
        <v>7.1888899999999998</v>
      </c>
      <c r="R289" t="s">
        <v>1051</v>
      </c>
    </row>
    <row r="290" spans="1:18" x14ac:dyDescent="0.35">
      <c r="A290" t="s">
        <v>74</v>
      </c>
      <c r="B290" t="s">
        <v>1052</v>
      </c>
      <c r="C290" t="s">
        <v>1053</v>
      </c>
      <c r="D290" t="s">
        <v>118</v>
      </c>
      <c r="F290" t="s">
        <v>126</v>
      </c>
      <c r="G290">
        <v>29.6</v>
      </c>
      <c r="H290">
        <v>0</v>
      </c>
      <c r="I290">
        <v>0</v>
      </c>
      <c r="J290">
        <v>0</v>
      </c>
      <c r="K290">
        <v>0</v>
      </c>
      <c r="L290">
        <v>0</v>
      </c>
      <c r="M290">
        <v>2022</v>
      </c>
      <c r="N290" t="s">
        <v>121</v>
      </c>
      <c r="O290" t="s">
        <v>849</v>
      </c>
      <c r="P290">
        <v>51.06794</v>
      </c>
      <c r="Q290">
        <v>6.8454600000000001</v>
      </c>
      <c r="R290" t="s">
        <v>274</v>
      </c>
    </row>
    <row r="291" spans="1:18" x14ac:dyDescent="0.35">
      <c r="A291" t="s">
        <v>74</v>
      </c>
      <c r="B291" t="s">
        <v>1054</v>
      </c>
      <c r="C291" t="s">
        <v>1055</v>
      </c>
      <c r="D291" t="s">
        <v>118</v>
      </c>
      <c r="F291" t="s">
        <v>126</v>
      </c>
      <c r="G291">
        <v>310</v>
      </c>
      <c r="H291">
        <v>550</v>
      </c>
      <c r="I291">
        <v>0</v>
      </c>
      <c r="J291">
        <v>0</v>
      </c>
      <c r="K291">
        <v>0</v>
      </c>
      <c r="L291">
        <v>0</v>
      </c>
      <c r="M291">
        <v>2023</v>
      </c>
      <c r="N291" t="s">
        <v>121</v>
      </c>
      <c r="O291" t="s">
        <v>1056</v>
      </c>
      <c r="P291">
        <v>48.440779999999997</v>
      </c>
      <c r="Q291">
        <v>10.252599999999999</v>
      </c>
      <c r="R291" t="s">
        <v>6174</v>
      </c>
    </row>
    <row r="292" spans="1:18" x14ac:dyDescent="0.35">
      <c r="A292" t="s">
        <v>74</v>
      </c>
      <c r="B292" t="s">
        <v>1057</v>
      </c>
      <c r="C292" t="s">
        <v>1058</v>
      </c>
      <c r="D292" t="s">
        <v>118</v>
      </c>
      <c r="F292" t="s">
        <v>126</v>
      </c>
      <c r="G292">
        <v>135</v>
      </c>
      <c r="H292">
        <v>0</v>
      </c>
      <c r="I292">
        <v>0</v>
      </c>
      <c r="J292">
        <v>0</v>
      </c>
      <c r="K292">
        <v>0</v>
      </c>
      <c r="L292">
        <v>0</v>
      </c>
      <c r="M292">
        <v>2022</v>
      </c>
      <c r="N292" t="s">
        <v>121</v>
      </c>
      <c r="O292" t="s">
        <v>866</v>
      </c>
      <c r="P292">
        <v>51.297460000000001</v>
      </c>
      <c r="Q292">
        <v>12.38424</v>
      </c>
      <c r="R292" t="s">
        <v>867</v>
      </c>
    </row>
    <row r="293" spans="1:18" x14ac:dyDescent="0.35">
      <c r="A293" t="s">
        <v>74</v>
      </c>
      <c r="B293" t="s">
        <v>1059</v>
      </c>
      <c r="C293" t="s">
        <v>1060</v>
      </c>
      <c r="D293" t="s">
        <v>118</v>
      </c>
      <c r="F293" t="s">
        <v>126</v>
      </c>
      <c r="G293">
        <v>180.8</v>
      </c>
      <c r="H293">
        <v>0</v>
      </c>
      <c r="I293">
        <v>0</v>
      </c>
      <c r="J293">
        <v>0</v>
      </c>
      <c r="K293">
        <v>0</v>
      </c>
      <c r="L293">
        <v>0</v>
      </c>
      <c r="M293">
        <v>2022</v>
      </c>
      <c r="N293" t="s">
        <v>121</v>
      </c>
      <c r="O293" t="s">
        <v>900</v>
      </c>
      <c r="P293">
        <v>51.680399999999999</v>
      </c>
      <c r="Q293">
        <v>7.0968999999999998</v>
      </c>
      <c r="R293" t="s">
        <v>901</v>
      </c>
    </row>
    <row r="294" spans="1:18" x14ac:dyDescent="0.35">
      <c r="A294" t="s">
        <v>74</v>
      </c>
      <c r="B294" t="s">
        <v>1061</v>
      </c>
      <c r="C294" t="s">
        <v>1062</v>
      </c>
      <c r="D294" t="s">
        <v>118</v>
      </c>
      <c r="F294" t="s">
        <v>126</v>
      </c>
      <c r="G294">
        <v>90.4</v>
      </c>
      <c r="H294">
        <v>0</v>
      </c>
      <c r="I294">
        <v>0</v>
      </c>
      <c r="J294">
        <v>0</v>
      </c>
      <c r="K294">
        <v>0</v>
      </c>
      <c r="L294">
        <v>0</v>
      </c>
      <c r="M294">
        <v>2022</v>
      </c>
      <c r="N294" t="s">
        <v>121</v>
      </c>
      <c r="O294" t="s">
        <v>900</v>
      </c>
      <c r="P294">
        <v>51.680399999999999</v>
      </c>
      <c r="Q294">
        <v>7.0968999999999998</v>
      </c>
      <c r="R294" t="s">
        <v>901</v>
      </c>
    </row>
    <row r="295" spans="1:18" x14ac:dyDescent="0.35">
      <c r="A295" t="s">
        <v>74</v>
      </c>
      <c r="B295" t="s">
        <v>1063</v>
      </c>
      <c r="C295" t="s">
        <v>1064</v>
      </c>
      <c r="D295" t="s">
        <v>118</v>
      </c>
      <c r="F295" t="s">
        <v>126</v>
      </c>
      <c r="G295">
        <v>20.5</v>
      </c>
      <c r="H295">
        <v>0</v>
      </c>
      <c r="I295">
        <v>0</v>
      </c>
      <c r="J295">
        <v>0</v>
      </c>
      <c r="K295">
        <v>0</v>
      </c>
      <c r="L295">
        <v>0</v>
      </c>
      <c r="M295">
        <v>2022</v>
      </c>
      <c r="N295" t="s">
        <v>121</v>
      </c>
      <c r="O295" t="s">
        <v>1065</v>
      </c>
      <c r="P295">
        <v>48.396549999999998</v>
      </c>
      <c r="Q295">
        <v>9.9647199999999998</v>
      </c>
      <c r="R295" t="s">
        <v>643</v>
      </c>
    </row>
    <row r="296" spans="1:18" x14ac:dyDescent="0.35">
      <c r="A296" t="s">
        <v>74</v>
      </c>
      <c r="B296" t="s">
        <v>1066</v>
      </c>
      <c r="C296" t="s">
        <v>1067</v>
      </c>
      <c r="D296" t="s">
        <v>118</v>
      </c>
      <c r="F296" t="s">
        <v>126</v>
      </c>
      <c r="G296">
        <v>300</v>
      </c>
      <c r="H296">
        <v>0</v>
      </c>
      <c r="I296">
        <v>0</v>
      </c>
      <c r="J296">
        <v>0</v>
      </c>
      <c r="K296">
        <v>0</v>
      </c>
      <c r="L296">
        <v>0</v>
      </c>
      <c r="M296">
        <v>2023</v>
      </c>
      <c r="N296" t="s">
        <v>121</v>
      </c>
      <c r="O296" t="s">
        <v>981</v>
      </c>
      <c r="P296">
        <v>48.767000000000003</v>
      </c>
      <c r="Q296">
        <v>11.58</v>
      </c>
      <c r="R296" t="s">
        <v>984</v>
      </c>
    </row>
    <row r="297" spans="1:18" x14ac:dyDescent="0.35">
      <c r="A297" t="s">
        <v>74</v>
      </c>
      <c r="B297" t="s">
        <v>1068</v>
      </c>
      <c r="C297" t="s">
        <v>1069</v>
      </c>
      <c r="D297" t="s">
        <v>118</v>
      </c>
      <c r="F297" t="s">
        <v>126</v>
      </c>
      <c r="G297">
        <v>46</v>
      </c>
      <c r="H297">
        <v>0</v>
      </c>
      <c r="I297">
        <v>0</v>
      </c>
      <c r="J297">
        <v>0</v>
      </c>
      <c r="K297">
        <v>0</v>
      </c>
      <c r="L297">
        <v>0</v>
      </c>
      <c r="M297">
        <v>2022</v>
      </c>
      <c r="N297" t="s">
        <v>121</v>
      </c>
      <c r="O297" t="s">
        <v>991</v>
      </c>
      <c r="P297">
        <v>51.675229999999999</v>
      </c>
      <c r="Q297">
        <v>7.7161900000000001</v>
      </c>
      <c r="R297" t="s">
        <v>258</v>
      </c>
    </row>
    <row r="298" spans="1:18" x14ac:dyDescent="0.35">
      <c r="A298" t="s">
        <v>74</v>
      </c>
      <c r="B298" t="s">
        <v>1070</v>
      </c>
      <c r="C298" t="s">
        <v>1071</v>
      </c>
      <c r="D298" t="s">
        <v>118</v>
      </c>
      <c r="F298" t="s">
        <v>126</v>
      </c>
      <c r="G298">
        <v>62.7</v>
      </c>
      <c r="H298">
        <v>0</v>
      </c>
      <c r="I298">
        <v>0</v>
      </c>
      <c r="J298">
        <v>0</v>
      </c>
      <c r="K298">
        <v>0</v>
      </c>
      <c r="L298">
        <v>0</v>
      </c>
      <c r="M298">
        <v>2015</v>
      </c>
      <c r="N298" t="s">
        <v>121</v>
      </c>
      <c r="O298" t="s">
        <v>1072</v>
      </c>
      <c r="P298">
        <v>50.321129999999997</v>
      </c>
      <c r="Q298">
        <v>7.2339099999999998</v>
      </c>
      <c r="R298" t="s">
        <v>1073</v>
      </c>
    </row>
    <row r="299" spans="1:18" x14ac:dyDescent="0.35">
      <c r="A299" t="s">
        <v>74</v>
      </c>
      <c r="B299" t="s">
        <v>1074</v>
      </c>
      <c r="C299" t="s">
        <v>1075</v>
      </c>
      <c r="D299" t="s">
        <v>118</v>
      </c>
      <c r="F299" t="s">
        <v>126</v>
      </c>
      <c r="G299">
        <v>20</v>
      </c>
      <c r="H299">
        <v>0</v>
      </c>
      <c r="I299">
        <v>0</v>
      </c>
      <c r="J299">
        <v>0</v>
      </c>
      <c r="K299">
        <v>0</v>
      </c>
      <c r="L299">
        <v>0</v>
      </c>
      <c r="M299">
        <v>2021</v>
      </c>
      <c r="N299" t="s">
        <v>121</v>
      </c>
      <c r="O299" t="s">
        <v>1076</v>
      </c>
      <c r="P299">
        <v>49.249369999999999</v>
      </c>
      <c r="Q299">
        <v>6.8806500000000002</v>
      </c>
      <c r="R299" t="s">
        <v>1051</v>
      </c>
    </row>
    <row r="300" spans="1:18" x14ac:dyDescent="0.35">
      <c r="A300" t="s">
        <v>74</v>
      </c>
      <c r="B300" t="s">
        <v>1077</v>
      </c>
      <c r="C300" t="s">
        <v>1078</v>
      </c>
      <c r="D300" t="s">
        <v>118</v>
      </c>
      <c r="F300" t="s">
        <v>126</v>
      </c>
      <c r="G300">
        <v>93.6</v>
      </c>
      <c r="H300">
        <v>0</v>
      </c>
      <c r="I300">
        <v>0</v>
      </c>
      <c r="J300">
        <v>0</v>
      </c>
      <c r="K300">
        <v>0</v>
      </c>
      <c r="L300">
        <v>0</v>
      </c>
      <c r="M300">
        <v>2004</v>
      </c>
      <c r="N300" t="s">
        <v>121</v>
      </c>
      <c r="O300" t="s">
        <v>727</v>
      </c>
      <c r="P300">
        <v>51.024619999999999</v>
      </c>
      <c r="Q300">
        <v>13.784879999999999</v>
      </c>
      <c r="R300" t="s">
        <v>728</v>
      </c>
    </row>
    <row r="301" spans="1:18" x14ac:dyDescent="0.35">
      <c r="A301" t="s">
        <v>74</v>
      </c>
      <c r="B301" t="s">
        <v>1079</v>
      </c>
      <c r="C301" t="s">
        <v>1080</v>
      </c>
      <c r="D301" t="s">
        <v>118</v>
      </c>
      <c r="F301" t="s">
        <v>290</v>
      </c>
      <c r="G301">
        <v>0</v>
      </c>
      <c r="H301">
        <v>0</v>
      </c>
      <c r="I301">
        <v>0</v>
      </c>
      <c r="J301">
        <v>500</v>
      </c>
      <c r="K301">
        <v>0</v>
      </c>
      <c r="L301">
        <v>0</v>
      </c>
      <c r="M301" t="s">
        <v>120</v>
      </c>
      <c r="N301" t="s">
        <v>121</v>
      </c>
      <c r="O301" t="s">
        <v>1081</v>
      </c>
      <c r="P301">
        <v>49.861429999999999</v>
      </c>
      <c r="Q301">
        <v>8.5676400000000008</v>
      </c>
      <c r="R301" t="s">
        <v>1082</v>
      </c>
    </row>
    <row r="302" spans="1:18" x14ac:dyDescent="0.35">
      <c r="A302" t="s">
        <v>74</v>
      </c>
      <c r="B302" t="s">
        <v>1083</v>
      </c>
      <c r="C302" t="s">
        <v>1084</v>
      </c>
      <c r="D302" t="s">
        <v>118</v>
      </c>
      <c r="F302" t="s">
        <v>290</v>
      </c>
      <c r="G302">
        <v>0</v>
      </c>
      <c r="H302">
        <v>0</v>
      </c>
      <c r="I302">
        <v>0</v>
      </c>
      <c r="J302">
        <v>1200</v>
      </c>
      <c r="K302">
        <v>0</v>
      </c>
      <c r="L302">
        <v>0</v>
      </c>
      <c r="M302" t="s">
        <v>120</v>
      </c>
      <c r="N302" t="s">
        <v>121</v>
      </c>
      <c r="O302" t="s">
        <v>1085</v>
      </c>
      <c r="P302">
        <v>48.553269999999998</v>
      </c>
      <c r="Q302">
        <v>10.3674</v>
      </c>
      <c r="R302" t="s">
        <v>1082</v>
      </c>
    </row>
    <row r="303" spans="1:18" x14ac:dyDescent="0.35">
      <c r="A303" t="s">
        <v>74</v>
      </c>
      <c r="B303" t="s">
        <v>1086</v>
      </c>
      <c r="C303" t="s">
        <v>1087</v>
      </c>
      <c r="D303" t="s">
        <v>118</v>
      </c>
      <c r="F303" t="s">
        <v>233</v>
      </c>
      <c r="G303">
        <v>0</v>
      </c>
      <c r="H303">
        <v>0</v>
      </c>
      <c r="I303">
        <v>750</v>
      </c>
      <c r="J303">
        <v>0</v>
      </c>
      <c r="K303">
        <v>0</v>
      </c>
      <c r="L303">
        <v>0</v>
      </c>
      <c r="M303">
        <v>2026</v>
      </c>
      <c r="N303" t="s">
        <v>121</v>
      </c>
      <c r="O303" t="s">
        <v>1088</v>
      </c>
      <c r="P303">
        <v>49.175280000000001</v>
      </c>
      <c r="Q303">
        <v>9.2074300000000004</v>
      </c>
      <c r="R303" t="s">
        <v>692</v>
      </c>
    </row>
    <row r="304" spans="1:18" x14ac:dyDescent="0.35">
      <c r="A304" t="s">
        <v>74</v>
      </c>
      <c r="B304" t="s">
        <v>1089</v>
      </c>
      <c r="C304" t="s">
        <v>1090</v>
      </c>
      <c r="D304" t="s">
        <v>118</v>
      </c>
      <c r="F304" t="s">
        <v>119</v>
      </c>
      <c r="G304">
        <v>0</v>
      </c>
      <c r="H304">
        <v>900</v>
      </c>
      <c r="I304">
        <v>0</v>
      </c>
      <c r="J304">
        <v>0</v>
      </c>
      <c r="K304">
        <v>0</v>
      </c>
      <c r="L304">
        <v>0</v>
      </c>
      <c r="M304">
        <v>2029</v>
      </c>
      <c r="N304" t="s">
        <v>121</v>
      </c>
      <c r="O304" t="s">
        <v>1091</v>
      </c>
      <c r="P304">
        <v>50.091839999999998</v>
      </c>
      <c r="Q304">
        <v>8.5313099999999995</v>
      </c>
      <c r="R304" t="s">
        <v>6174</v>
      </c>
    </row>
    <row r="305" spans="1:18" x14ac:dyDescent="0.35">
      <c r="A305" t="s">
        <v>74</v>
      </c>
      <c r="B305" t="s">
        <v>1092</v>
      </c>
      <c r="C305" t="s">
        <v>1093</v>
      </c>
      <c r="D305" t="s">
        <v>118</v>
      </c>
      <c r="F305" t="s">
        <v>119</v>
      </c>
      <c r="G305">
        <v>0</v>
      </c>
      <c r="H305">
        <v>900</v>
      </c>
      <c r="I305">
        <v>0</v>
      </c>
      <c r="J305">
        <v>0</v>
      </c>
      <c r="K305">
        <v>0</v>
      </c>
      <c r="L305">
        <v>0</v>
      </c>
      <c r="M305">
        <v>2027</v>
      </c>
      <c r="N305" t="s">
        <v>121</v>
      </c>
      <c r="O305" t="s">
        <v>1094</v>
      </c>
      <c r="P305">
        <v>51.184539999999998</v>
      </c>
      <c r="Q305">
        <v>12.37285</v>
      </c>
      <c r="R305" t="s">
        <v>6174</v>
      </c>
    </row>
    <row r="306" spans="1:18" x14ac:dyDescent="0.35">
      <c r="A306" t="s">
        <v>74</v>
      </c>
      <c r="B306" t="s">
        <v>1095</v>
      </c>
      <c r="C306" t="s">
        <v>1096</v>
      </c>
      <c r="D306" t="s">
        <v>118</v>
      </c>
      <c r="F306" t="s">
        <v>233</v>
      </c>
      <c r="G306">
        <v>0</v>
      </c>
      <c r="H306">
        <v>0</v>
      </c>
      <c r="I306">
        <v>310</v>
      </c>
      <c r="J306">
        <v>0</v>
      </c>
      <c r="K306">
        <v>0</v>
      </c>
      <c r="L306">
        <v>0</v>
      </c>
      <c r="M306">
        <v>2024</v>
      </c>
      <c r="N306" t="s">
        <v>121</v>
      </c>
      <c r="O306" t="s">
        <v>1097</v>
      </c>
      <c r="P306">
        <v>48.928080000000001</v>
      </c>
      <c r="Q306">
        <v>9.23109</v>
      </c>
      <c r="R306" t="s">
        <v>643</v>
      </c>
    </row>
    <row r="307" spans="1:18" x14ac:dyDescent="0.35">
      <c r="A307" t="s">
        <v>74</v>
      </c>
      <c r="B307" t="s">
        <v>1098</v>
      </c>
      <c r="C307" t="s">
        <v>1099</v>
      </c>
      <c r="D307" t="s">
        <v>118</v>
      </c>
      <c r="F307" t="s">
        <v>119</v>
      </c>
      <c r="G307">
        <v>0</v>
      </c>
      <c r="H307">
        <v>365</v>
      </c>
      <c r="I307">
        <v>0</v>
      </c>
      <c r="J307">
        <v>0</v>
      </c>
      <c r="K307">
        <v>0</v>
      </c>
      <c r="L307">
        <v>0</v>
      </c>
      <c r="M307" t="s">
        <v>120</v>
      </c>
      <c r="N307" t="s">
        <v>121</v>
      </c>
      <c r="O307" t="s">
        <v>1100</v>
      </c>
      <c r="P307">
        <v>48.181170000000002</v>
      </c>
      <c r="Q307">
        <v>11.639799999999999</v>
      </c>
      <c r="R307" t="s">
        <v>907</v>
      </c>
    </row>
    <row r="308" spans="1:18" x14ac:dyDescent="0.35">
      <c r="A308" t="s">
        <v>74</v>
      </c>
      <c r="B308" t="s">
        <v>1101</v>
      </c>
      <c r="C308" t="s">
        <v>1102</v>
      </c>
      <c r="D308" t="s">
        <v>118</v>
      </c>
      <c r="F308" t="s">
        <v>290</v>
      </c>
      <c r="G308">
        <v>0</v>
      </c>
      <c r="H308">
        <v>0</v>
      </c>
      <c r="I308">
        <v>0</v>
      </c>
      <c r="J308">
        <v>400</v>
      </c>
      <c r="K308">
        <v>0</v>
      </c>
      <c r="L308">
        <v>0</v>
      </c>
      <c r="M308" t="s">
        <v>120</v>
      </c>
      <c r="N308" t="s">
        <v>121</v>
      </c>
      <c r="O308" t="s">
        <v>1103</v>
      </c>
      <c r="P308">
        <v>52.533670000000001</v>
      </c>
      <c r="Q308">
        <v>12.34867</v>
      </c>
      <c r="R308" t="s">
        <v>196</v>
      </c>
    </row>
    <row r="309" spans="1:18" x14ac:dyDescent="0.35">
      <c r="A309" t="s">
        <v>74</v>
      </c>
      <c r="B309" t="s">
        <v>1104</v>
      </c>
      <c r="C309" t="s">
        <v>1105</v>
      </c>
      <c r="D309" t="s">
        <v>118</v>
      </c>
      <c r="F309" t="s">
        <v>119</v>
      </c>
      <c r="G309">
        <v>0</v>
      </c>
      <c r="H309">
        <v>870</v>
      </c>
      <c r="I309">
        <v>0</v>
      </c>
      <c r="J309">
        <v>0</v>
      </c>
      <c r="K309">
        <v>0</v>
      </c>
      <c r="L309">
        <v>0</v>
      </c>
      <c r="M309">
        <v>2028</v>
      </c>
      <c r="N309" t="s">
        <v>121</v>
      </c>
      <c r="O309" t="s">
        <v>1106</v>
      </c>
      <c r="P309">
        <v>51.537860000000002</v>
      </c>
      <c r="Q309">
        <v>14.353490000000001</v>
      </c>
      <c r="R309" t="s">
        <v>6174</v>
      </c>
    </row>
    <row r="310" spans="1:18" x14ac:dyDescent="0.35">
      <c r="A310" t="s">
        <v>74</v>
      </c>
      <c r="B310" t="s">
        <v>1107</v>
      </c>
      <c r="C310" t="s">
        <v>1108</v>
      </c>
      <c r="D310" t="s">
        <v>118</v>
      </c>
      <c r="F310" t="s">
        <v>233</v>
      </c>
      <c r="G310">
        <v>0</v>
      </c>
      <c r="H310">
        <v>0</v>
      </c>
      <c r="I310">
        <v>124</v>
      </c>
      <c r="J310">
        <v>0</v>
      </c>
      <c r="K310">
        <v>0</v>
      </c>
      <c r="L310">
        <v>0</v>
      </c>
      <c r="M310">
        <v>2025</v>
      </c>
      <c r="N310" t="s">
        <v>121</v>
      </c>
      <c r="O310" t="s">
        <v>1109</v>
      </c>
      <c r="P310">
        <v>48.813839999999999</v>
      </c>
      <c r="Q310">
        <v>9.2191899999999993</v>
      </c>
      <c r="R310" t="s">
        <v>643</v>
      </c>
    </row>
    <row r="311" spans="1:18" x14ac:dyDescent="0.35">
      <c r="A311" t="s">
        <v>74</v>
      </c>
      <c r="B311" t="s">
        <v>1110</v>
      </c>
      <c r="C311" t="s">
        <v>1111</v>
      </c>
      <c r="D311" t="s">
        <v>118</v>
      </c>
      <c r="F311" t="s">
        <v>233</v>
      </c>
      <c r="G311">
        <v>0</v>
      </c>
      <c r="H311">
        <v>0</v>
      </c>
      <c r="I311">
        <v>182</v>
      </c>
      <c r="J311">
        <v>0</v>
      </c>
      <c r="K311">
        <v>0</v>
      </c>
      <c r="L311">
        <v>0</v>
      </c>
      <c r="M311">
        <v>2025</v>
      </c>
      <c r="N311" t="s">
        <v>121</v>
      </c>
      <c r="O311" t="s">
        <v>803</v>
      </c>
      <c r="P311">
        <v>53.520710000000001</v>
      </c>
      <c r="Q311">
        <v>9.9066100000000006</v>
      </c>
      <c r="R311" t="s">
        <v>804</v>
      </c>
    </row>
    <row r="312" spans="1:18" x14ac:dyDescent="0.35">
      <c r="A312" t="s">
        <v>74</v>
      </c>
      <c r="B312" t="s">
        <v>1112</v>
      </c>
      <c r="C312" t="s">
        <v>1113</v>
      </c>
      <c r="D312" t="s">
        <v>118</v>
      </c>
      <c r="F312" t="s">
        <v>233</v>
      </c>
      <c r="G312">
        <v>0</v>
      </c>
      <c r="H312">
        <v>0</v>
      </c>
      <c r="I312">
        <v>198</v>
      </c>
      <c r="J312">
        <v>0</v>
      </c>
      <c r="K312">
        <v>0</v>
      </c>
      <c r="L312">
        <v>0</v>
      </c>
      <c r="M312" t="s">
        <v>120</v>
      </c>
      <c r="N312" t="s">
        <v>121</v>
      </c>
      <c r="O312" t="s">
        <v>1010</v>
      </c>
      <c r="P312">
        <v>52.441540000000003</v>
      </c>
      <c r="Q312">
        <v>10.76507</v>
      </c>
      <c r="R312" t="s">
        <v>661</v>
      </c>
    </row>
    <row r="313" spans="1:18" x14ac:dyDescent="0.35">
      <c r="A313" t="s">
        <v>74</v>
      </c>
      <c r="B313" t="s">
        <v>1117</v>
      </c>
      <c r="C313" t="s">
        <v>1118</v>
      </c>
      <c r="D313" t="s">
        <v>118</v>
      </c>
      <c r="F313" t="s">
        <v>126</v>
      </c>
      <c r="G313">
        <v>50.5</v>
      </c>
      <c r="H313">
        <v>0</v>
      </c>
      <c r="I313">
        <v>0</v>
      </c>
      <c r="J313">
        <v>0</v>
      </c>
      <c r="K313">
        <v>0</v>
      </c>
      <c r="L313">
        <v>0</v>
      </c>
      <c r="M313">
        <v>2022</v>
      </c>
      <c r="N313" t="s">
        <v>121</v>
      </c>
      <c r="O313" t="s">
        <v>1119</v>
      </c>
      <c r="P313">
        <v>52.318219999999997</v>
      </c>
      <c r="Q313">
        <v>14.53152</v>
      </c>
      <c r="R313" t="s">
        <v>1120</v>
      </c>
    </row>
    <row r="314" spans="1:18" x14ac:dyDescent="0.35">
      <c r="A314" t="s">
        <v>74</v>
      </c>
      <c r="B314" t="s">
        <v>1121</v>
      </c>
      <c r="C314" t="s">
        <v>1122</v>
      </c>
      <c r="D314" t="s">
        <v>118</v>
      </c>
      <c r="F314" t="s">
        <v>126</v>
      </c>
      <c r="G314">
        <v>87.7</v>
      </c>
      <c r="H314">
        <v>0</v>
      </c>
      <c r="I314">
        <v>0</v>
      </c>
      <c r="J314">
        <v>0</v>
      </c>
      <c r="K314">
        <v>0</v>
      </c>
      <c r="L314">
        <v>0</v>
      </c>
      <c r="M314">
        <v>2023</v>
      </c>
      <c r="N314" t="s">
        <v>121</v>
      </c>
      <c r="O314" t="s">
        <v>1123</v>
      </c>
      <c r="P314">
        <v>50.832599999999999</v>
      </c>
      <c r="Q314">
        <v>12.92421</v>
      </c>
      <c r="R314" t="s">
        <v>1124</v>
      </c>
    </row>
    <row r="315" spans="1:18" x14ac:dyDescent="0.35">
      <c r="A315" t="s">
        <v>74</v>
      </c>
      <c r="B315" t="s">
        <v>1125</v>
      </c>
      <c r="C315" t="s">
        <v>1126</v>
      </c>
      <c r="D315" t="s">
        <v>118</v>
      </c>
      <c r="F315" t="s">
        <v>126</v>
      </c>
      <c r="G315">
        <v>63.7</v>
      </c>
      <c r="H315">
        <v>0</v>
      </c>
      <c r="I315">
        <v>0</v>
      </c>
      <c r="J315">
        <v>0</v>
      </c>
      <c r="K315">
        <v>0</v>
      </c>
      <c r="L315">
        <v>0</v>
      </c>
      <c r="M315">
        <v>2022</v>
      </c>
      <c r="N315" t="s">
        <v>121</v>
      </c>
      <c r="O315" t="s">
        <v>1123</v>
      </c>
      <c r="P315">
        <v>50.832599999999999</v>
      </c>
      <c r="Q315">
        <v>12.92421</v>
      </c>
      <c r="R315" t="s">
        <v>1124</v>
      </c>
    </row>
    <row r="316" spans="1:18" x14ac:dyDescent="0.35">
      <c r="A316" t="s">
        <v>74</v>
      </c>
      <c r="B316" t="s">
        <v>5285</v>
      </c>
      <c r="C316" t="s">
        <v>5286</v>
      </c>
      <c r="D316" t="s">
        <v>118</v>
      </c>
      <c r="F316" t="s">
        <v>126</v>
      </c>
      <c r="G316">
        <v>23.7</v>
      </c>
      <c r="H316">
        <v>0</v>
      </c>
      <c r="I316">
        <v>0</v>
      </c>
      <c r="J316">
        <v>0</v>
      </c>
      <c r="K316">
        <v>0</v>
      </c>
      <c r="L316">
        <v>0</v>
      </c>
      <c r="M316">
        <v>2008</v>
      </c>
      <c r="N316" t="s">
        <v>121</v>
      </c>
      <c r="O316" t="s">
        <v>803</v>
      </c>
      <c r="P316">
        <v>53.520240000000001</v>
      </c>
      <c r="Q316">
        <v>9.94468</v>
      </c>
      <c r="R316" t="s">
        <v>5633</v>
      </c>
    </row>
    <row r="317" spans="1:18" x14ac:dyDescent="0.35">
      <c r="A317" t="s">
        <v>74</v>
      </c>
      <c r="B317" t="s">
        <v>5288</v>
      </c>
      <c r="C317" t="s">
        <v>5289</v>
      </c>
      <c r="D317" t="s">
        <v>118</v>
      </c>
      <c r="F317" t="s">
        <v>126</v>
      </c>
      <c r="G317">
        <v>30.7</v>
      </c>
      <c r="H317">
        <v>0</v>
      </c>
      <c r="I317">
        <v>0</v>
      </c>
      <c r="J317">
        <v>0</v>
      </c>
      <c r="K317">
        <v>0</v>
      </c>
      <c r="L317">
        <v>0</v>
      </c>
      <c r="M317">
        <v>2012</v>
      </c>
      <c r="N317" t="s">
        <v>121</v>
      </c>
      <c r="O317" t="s">
        <v>973</v>
      </c>
      <c r="P317">
        <v>53.657499999999999</v>
      </c>
      <c r="Q317">
        <v>9.5020000000000007</v>
      </c>
      <c r="R317" t="s">
        <v>5634</v>
      </c>
    </row>
    <row r="318" spans="1:18" x14ac:dyDescent="0.35">
      <c r="A318" t="s">
        <v>74</v>
      </c>
      <c r="B318" t="s">
        <v>5290</v>
      </c>
      <c r="C318" t="s">
        <v>5291</v>
      </c>
      <c r="D318" t="s">
        <v>118</v>
      </c>
      <c r="F318" t="s">
        <v>126</v>
      </c>
      <c r="G318">
        <v>19.8</v>
      </c>
      <c r="H318">
        <v>0</v>
      </c>
      <c r="I318">
        <v>0</v>
      </c>
      <c r="J318">
        <v>0</v>
      </c>
      <c r="K318">
        <v>0</v>
      </c>
      <c r="L318">
        <v>0</v>
      </c>
      <c r="M318">
        <v>1993</v>
      </c>
      <c r="N318" t="s">
        <v>121</v>
      </c>
      <c r="O318" t="s">
        <v>5635</v>
      </c>
      <c r="P318">
        <v>50.800409999999999</v>
      </c>
      <c r="Q318">
        <v>10.2211</v>
      </c>
      <c r="R318" t="s">
        <v>5632</v>
      </c>
    </row>
    <row r="319" spans="1:18" x14ac:dyDescent="0.35">
      <c r="A319" t="s">
        <v>74</v>
      </c>
      <c r="B319" t="s">
        <v>5292</v>
      </c>
      <c r="C319" t="s">
        <v>5293</v>
      </c>
      <c r="D319" t="s">
        <v>118</v>
      </c>
      <c r="F319" t="s">
        <v>126</v>
      </c>
      <c r="G319">
        <v>17.8</v>
      </c>
      <c r="H319">
        <v>0</v>
      </c>
      <c r="I319">
        <v>0</v>
      </c>
      <c r="J319">
        <v>0</v>
      </c>
      <c r="K319">
        <v>0</v>
      </c>
      <c r="L319">
        <v>0</v>
      </c>
      <c r="M319">
        <v>2013</v>
      </c>
      <c r="N319" t="s">
        <v>121</v>
      </c>
      <c r="O319" t="s">
        <v>5636</v>
      </c>
      <c r="P319">
        <v>51.985219999999998</v>
      </c>
      <c r="Q319">
        <v>11.87792</v>
      </c>
      <c r="R319" t="s">
        <v>538</v>
      </c>
    </row>
    <row r="320" spans="1:18" x14ac:dyDescent="0.35">
      <c r="A320" t="s">
        <v>74</v>
      </c>
      <c r="B320" t="s">
        <v>5294</v>
      </c>
      <c r="C320" t="s">
        <v>5295</v>
      </c>
      <c r="D320" t="s">
        <v>118</v>
      </c>
      <c r="F320" t="s">
        <v>126</v>
      </c>
      <c r="G320">
        <v>15.1</v>
      </c>
      <c r="H320">
        <v>0</v>
      </c>
      <c r="I320">
        <v>0</v>
      </c>
      <c r="J320">
        <v>0</v>
      </c>
      <c r="K320">
        <v>0</v>
      </c>
      <c r="L320">
        <v>0</v>
      </c>
      <c r="M320">
        <v>1973</v>
      </c>
      <c r="N320" t="s">
        <v>121</v>
      </c>
      <c r="O320" t="s">
        <v>667</v>
      </c>
      <c r="P320">
        <v>52.540509999999998</v>
      </c>
      <c r="Q320">
        <v>13.368790000000001</v>
      </c>
      <c r="R320" t="s">
        <v>5637</v>
      </c>
    </row>
    <row r="321" spans="1:18" x14ac:dyDescent="0.35">
      <c r="A321" t="s">
        <v>74</v>
      </c>
      <c r="B321" t="s">
        <v>5296</v>
      </c>
      <c r="C321" t="s">
        <v>5297</v>
      </c>
      <c r="D321" t="s">
        <v>118</v>
      </c>
      <c r="F321" t="s">
        <v>126</v>
      </c>
      <c r="G321">
        <v>29.6</v>
      </c>
      <c r="H321">
        <v>0</v>
      </c>
      <c r="I321">
        <v>0</v>
      </c>
      <c r="J321">
        <v>0</v>
      </c>
      <c r="K321">
        <v>0</v>
      </c>
      <c r="L321">
        <v>0</v>
      </c>
      <c r="M321">
        <v>2014</v>
      </c>
      <c r="N321" t="s">
        <v>121</v>
      </c>
      <c r="O321" t="s">
        <v>5638</v>
      </c>
      <c r="P321">
        <v>48.649479999999997</v>
      </c>
      <c r="Q321">
        <v>12.471109999999999</v>
      </c>
      <c r="R321" t="s">
        <v>5639</v>
      </c>
    </row>
    <row r="322" spans="1:18" x14ac:dyDescent="0.35">
      <c r="A322" t="s">
        <v>74</v>
      </c>
      <c r="B322" t="s">
        <v>5298</v>
      </c>
      <c r="C322" t="s">
        <v>5299</v>
      </c>
      <c r="D322" t="s">
        <v>118</v>
      </c>
      <c r="F322" t="s">
        <v>126</v>
      </c>
      <c r="G322">
        <v>17.2</v>
      </c>
      <c r="H322">
        <v>0</v>
      </c>
      <c r="I322">
        <v>0</v>
      </c>
      <c r="J322">
        <v>0</v>
      </c>
      <c r="K322">
        <v>0</v>
      </c>
      <c r="L322">
        <v>0</v>
      </c>
      <c r="M322">
        <v>2018</v>
      </c>
      <c r="N322" t="s">
        <v>121</v>
      </c>
      <c r="O322" t="s">
        <v>5640</v>
      </c>
      <c r="P322">
        <v>48.557490000000001</v>
      </c>
      <c r="Q322">
        <v>12.1495</v>
      </c>
      <c r="R322" t="s">
        <v>5639</v>
      </c>
    </row>
    <row r="323" spans="1:18" x14ac:dyDescent="0.35">
      <c r="A323" t="s">
        <v>74</v>
      </c>
      <c r="B323" t="s">
        <v>5300</v>
      </c>
      <c r="C323" t="s">
        <v>5301</v>
      </c>
      <c r="D323" t="s">
        <v>118</v>
      </c>
      <c r="F323" t="s">
        <v>126</v>
      </c>
      <c r="G323">
        <v>30</v>
      </c>
      <c r="H323">
        <v>0</v>
      </c>
      <c r="I323">
        <v>0</v>
      </c>
      <c r="J323">
        <v>0</v>
      </c>
      <c r="K323">
        <v>0</v>
      </c>
      <c r="L323">
        <v>0</v>
      </c>
      <c r="M323">
        <v>1996</v>
      </c>
      <c r="N323" t="s">
        <v>121</v>
      </c>
      <c r="O323" t="s">
        <v>667</v>
      </c>
      <c r="P323">
        <v>52.427059999999997</v>
      </c>
      <c r="Q323">
        <v>13.52782</v>
      </c>
      <c r="R323" t="s">
        <v>5641</v>
      </c>
    </row>
    <row r="324" spans="1:18" x14ac:dyDescent="0.35">
      <c r="A324" t="s">
        <v>74</v>
      </c>
      <c r="B324" t="s">
        <v>5302</v>
      </c>
      <c r="C324" t="s">
        <v>5303</v>
      </c>
      <c r="D324" t="s">
        <v>118</v>
      </c>
      <c r="F324" t="s">
        <v>126</v>
      </c>
      <c r="G324">
        <v>21.8</v>
      </c>
      <c r="H324">
        <v>0</v>
      </c>
      <c r="I324">
        <v>0</v>
      </c>
      <c r="J324">
        <v>0</v>
      </c>
      <c r="K324">
        <v>0</v>
      </c>
      <c r="L324">
        <v>0</v>
      </c>
      <c r="M324">
        <v>1939</v>
      </c>
      <c r="N324" t="s">
        <v>121</v>
      </c>
      <c r="O324" t="s">
        <v>896</v>
      </c>
      <c r="P324">
        <v>49.500259999999997</v>
      </c>
      <c r="Q324">
        <v>8.4726800000000004</v>
      </c>
      <c r="R324" t="s">
        <v>5642</v>
      </c>
    </row>
    <row r="325" spans="1:18" x14ac:dyDescent="0.35">
      <c r="A325" t="s">
        <v>74</v>
      </c>
      <c r="B325" t="s">
        <v>5304</v>
      </c>
      <c r="C325" t="s">
        <v>5305</v>
      </c>
      <c r="D325" t="s">
        <v>118</v>
      </c>
      <c r="F325" t="s">
        <v>126</v>
      </c>
      <c r="G325">
        <v>15</v>
      </c>
      <c r="H325">
        <v>0</v>
      </c>
      <c r="I325">
        <v>0</v>
      </c>
      <c r="J325">
        <v>0</v>
      </c>
      <c r="K325">
        <v>0</v>
      </c>
      <c r="L325">
        <v>0</v>
      </c>
      <c r="M325">
        <v>1993</v>
      </c>
      <c r="N325" t="s">
        <v>121</v>
      </c>
      <c r="O325" t="s">
        <v>5643</v>
      </c>
      <c r="P325">
        <v>53.854520000000001</v>
      </c>
      <c r="Q325">
        <v>13.70918</v>
      </c>
      <c r="R325" t="s">
        <v>5644</v>
      </c>
    </row>
    <row r="326" spans="1:18" x14ac:dyDescent="0.35">
      <c r="A326" t="s">
        <v>74</v>
      </c>
      <c r="B326" t="s">
        <v>5306</v>
      </c>
      <c r="C326" t="s">
        <v>5307</v>
      </c>
      <c r="D326" t="s">
        <v>118</v>
      </c>
      <c r="F326" t="s">
        <v>126</v>
      </c>
      <c r="G326">
        <v>16.7</v>
      </c>
      <c r="H326">
        <v>0</v>
      </c>
      <c r="I326">
        <v>0</v>
      </c>
      <c r="J326">
        <v>0</v>
      </c>
      <c r="K326">
        <v>0</v>
      </c>
      <c r="L326">
        <v>0</v>
      </c>
      <c r="M326">
        <v>1994</v>
      </c>
      <c r="N326" t="s">
        <v>121</v>
      </c>
      <c r="O326" t="s">
        <v>5645</v>
      </c>
      <c r="P326">
        <v>52.264980000000001</v>
      </c>
      <c r="Q326">
        <v>7.7059699999999998</v>
      </c>
      <c r="R326" t="s">
        <v>5646</v>
      </c>
    </row>
    <row r="327" spans="1:18" x14ac:dyDescent="0.35">
      <c r="A327" t="s">
        <v>74</v>
      </c>
      <c r="B327" t="s">
        <v>5308</v>
      </c>
      <c r="C327" t="s">
        <v>5309</v>
      </c>
      <c r="D327" t="s">
        <v>118</v>
      </c>
      <c r="F327" t="s">
        <v>126</v>
      </c>
      <c r="G327">
        <v>68.900000000000006</v>
      </c>
      <c r="H327">
        <v>0</v>
      </c>
      <c r="I327">
        <v>0</v>
      </c>
      <c r="J327">
        <v>0</v>
      </c>
      <c r="K327">
        <v>0</v>
      </c>
      <c r="L327">
        <v>0</v>
      </c>
      <c r="M327">
        <v>1998</v>
      </c>
      <c r="N327" t="s">
        <v>121</v>
      </c>
      <c r="O327" t="s">
        <v>5647</v>
      </c>
      <c r="P327">
        <v>51.126280000000001</v>
      </c>
      <c r="Q327">
        <v>13.712109999999999</v>
      </c>
      <c r="R327" t="s">
        <v>5648</v>
      </c>
    </row>
    <row r="328" spans="1:18" x14ac:dyDescent="0.35">
      <c r="A328" t="s">
        <v>74</v>
      </c>
      <c r="B328" t="s">
        <v>5310</v>
      </c>
      <c r="C328" t="s">
        <v>5311</v>
      </c>
      <c r="D328" t="s">
        <v>118</v>
      </c>
      <c r="F328" t="s">
        <v>126</v>
      </c>
      <c r="G328">
        <v>16</v>
      </c>
      <c r="H328">
        <v>0</v>
      </c>
      <c r="I328">
        <v>0</v>
      </c>
      <c r="J328">
        <v>0</v>
      </c>
      <c r="K328">
        <v>0</v>
      </c>
      <c r="L328">
        <v>0</v>
      </c>
      <c r="M328">
        <v>2000</v>
      </c>
      <c r="N328" t="s">
        <v>121</v>
      </c>
      <c r="O328" t="s">
        <v>5649</v>
      </c>
      <c r="P328">
        <v>52.625450000000001</v>
      </c>
      <c r="Q328">
        <v>10.24607</v>
      </c>
      <c r="R328" t="s">
        <v>5650</v>
      </c>
    </row>
    <row r="329" spans="1:18" x14ac:dyDescent="0.35">
      <c r="A329" t="s">
        <v>74</v>
      </c>
      <c r="B329" t="s">
        <v>5312</v>
      </c>
      <c r="C329" t="s">
        <v>5313</v>
      </c>
      <c r="D329" t="s">
        <v>118</v>
      </c>
      <c r="F329" t="s">
        <v>126</v>
      </c>
      <c r="G329">
        <v>31.3</v>
      </c>
      <c r="H329">
        <v>0</v>
      </c>
      <c r="I329">
        <v>0</v>
      </c>
      <c r="J329">
        <v>0</v>
      </c>
      <c r="K329">
        <v>0</v>
      </c>
      <c r="L329">
        <v>0</v>
      </c>
      <c r="M329">
        <v>2023</v>
      </c>
      <c r="N329" t="s">
        <v>121</v>
      </c>
      <c r="O329" t="s">
        <v>730</v>
      </c>
      <c r="P329">
        <v>51.428559999999997</v>
      </c>
      <c r="Q329">
        <v>6.7542</v>
      </c>
      <c r="R329" t="s">
        <v>731</v>
      </c>
    </row>
    <row r="330" spans="1:18" x14ac:dyDescent="0.35">
      <c r="A330" t="s">
        <v>74</v>
      </c>
      <c r="B330" t="s">
        <v>5314</v>
      </c>
      <c r="C330" t="s">
        <v>5315</v>
      </c>
      <c r="D330" t="s">
        <v>118</v>
      </c>
      <c r="F330" t="s">
        <v>126</v>
      </c>
      <c r="G330">
        <v>43.3</v>
      </c>
      <c r="H330">
        <v>0</v>
      </c>
      <c r="I330">
        <v>0</v>
      </c>
      <c r="J330">
        <v>0</v>
      </c>
      <c r="K330">
        <v>0</v>
      </c>
      <c r="L330">
        <v>0</v>
      </c>
      <c r="M330">
        <v>1963</v>
      </c>
      <c r="N330" t="s">
        <v>121</v>
      </c>
      <c r="O330" t="s">
        <v>736</v>
      </c>
      <c r="P330">
        <v>51.176319999999997</v>
      </c>
      <c r="Q330">
        <v>6.8370499999999996</v>
      </c>
      <c r="R330" t="s">
        <v>5651</v>
      </c>
    </row>
    <row r="331" spans="1:18" x14ac:dyDescent="0.35">
      <c r="A331" t="s">
        <v>74</v>
      </c>
      <c r="B331" t="s">
        <v>5316</v>
      </c>
      <c r="C331" t="s">
        <v>5317</v>
      </c>
      <c r="D331" t="s">
        <v>118</v>
      </c>
      <c r="F331" t="s">
        <v>126</v>
      </c>
      <c r="G331">
        <v>21</v>
      </c>
      <c r="H331">
        <v>0</v>
      </c>
      <c r="I331">
        <v>0</v>
      </c>
      <c r="J331">
        <v>0</v>
      </c>
      <c r="K331">
        <v>0</v>
      </c>
      <c r="L331">
        <v>0</v>
      </c>
      <c r="M331">
        <v>2012</v>
      </c>
      <c r="N331" t="s">
        <v>121</v>
      </c>
      <c r="O331" t="s">
        <v>736</v>
      </c>
      <c r="P331">
        <v>51.254269999999998</v>
      </c>
      <c r="Q331">
        <v>6.7876000000000003</v>
      </c>
      <c r="R331" t="s">
        <v>970</v>
      </c>
    </row>
    <row r="332" spans="1:18" x14ac:dyDescent="0.35">
      <c r="A332" t="s">
        <v>74</v>
      </c>
      <c r="B332" t="s">
        <v>5318</v>
      </c>
      <c r="C332" t="s">
        <v>5319</v>
      </c>
      <c r="D332" t="s">
        <v>118</v>
      </c>
      <c r="F332" t="s">
        <v>126</v>
      </c>
      <c r="G332">
        <v>24.9</v>
      </c>
      <c r="H332">
        <v>0</v>
      </c>
      <c r="I332">
        <v>0</v>
      </c>
      <c r="J332">
        <v>0</v>
      </c>
      <c r="K332">
        <v>0</v>
      </c>
      <c r="L332">
        <v>0</v>
      </c>
      <c r="M332">
        <v>1994</v>
      </c>
      <c r="N332" t="s">
        <v>121</v>
      </c>
      <c r="O332" t="s">
        <v>5652</v>
      </c>
      <c r="P332">
        <v>51.907330000000002</v>
      </c>
      <c r="Q332">
        <v>8.4088399999999996</v>
      </c>
      <c r="R332" t="s">
        <v>5653</v>
      </c>
    </row>
    <row r="333" spans="1:18" x14ac:dyDescent="0.35">
      <c r="A333" t="s">
        <v>74</v>
      </c>
      <c r="B333" t="s">
        <v>5320</v>
      </c>
      <c r="C333" t="s">
        <v>5321</v>
      </c>
      <c r="D333" t="s">
        <v>118</v>
      </c>
      <c r="F333" t="s">
        <v>126</v>
      </c>
      <c r="G333">
        <v>15.7</v>
      </c>
      <c r="H333">
        <v>0</v>
      </c>
      <c r="I333">
        <v>0</v>
      </c>
      <c r="J333">
        <v>0</v>
      </c>
      <c r="K333">
        <v>0</v>
      </c>
      <c r="L333">
        <v>0</v>
      </c>
      <c r="M333">
        <v>1979</v>
      </c>
      <c r="N333" t="s">
        <v>121</v>
      </c>
      <c r="O333" t="s">
        <v>5654</v>
      </c>
      <c r="P333">
        <v>47.568469999999998</v>
      </c>
      <c r="Q333">
        <v>7.8052000000000001</v>
      </c>
      <c r="R333" t="s">
        <v>901</v>
      </c>
    </row>
    <row r="334" spans="1:18" x14ac:dyDescent="0.35">
      <c r="A334" t="s">
        <v>74</v>
      </c>
      <c r="B334" t="s">
        <v>5322</v>
      </c>
      <c r="C334" t="s">
        <v>5323</v>
      </c>
      <c r="D334" t="s">
        <v>118</v>
      </c>
      <c r="F334" t="s">
        <v>126</v>
      </c>
      <c r="G334">
        <v>15.7</v>
      </c>
      <c r="H334">
        <v>0</v>
      </c>
      <c r="I334">
        <v>0</v>
      </c>
      <c r="J334">
        <v>0</v>
      </c>
      <c r="K334">
        <v>0</v>
      </c>
      <c r="L334">
        <v>0</v>
      </c>
      <c r="M334">
        <v>1976</v>
      </c>
      <c r="N334" t="s">
        <v>121</v>
      </c>
      <c r="O334" t="s">
        <v>5655</v>
      </c>
      <c r="P334">
        <v>50.869840000000003</v>
      </c>
      <c r="Q334">
        <v>13.3935</v>
      </c>
      <c r="R334" t="s">
        <v>5656</v>
      </c>
    </row>
    <row r="335" spans="1:18" x14ac:dyDescent="0.35">
      <c r="A335" t="s">
        <v>74</v>
      </c>
      <c r="B335" t="s">
        <v>5324</v>
      </c>
      <c r="C335" t="s">
        <v>5325</v>
      </c>
      <c r="D335" t="s">
        <v>118</v>
      </c>
      <c r="F335" t="s">
        <v>126</v>
      </c>
      <c r="G335">
        <v>18.8</v>
      </c>
      <c r="H335">
        <v>0</v>
      </c>
      <c r="I335">
        <v>0</v>
      </c>
      <c r="J335">
        <v>0</v>
      </c>
      <c r="K335">
        <v>0</v>
      </c>
      <c r="L335">
        <v>0</v>
      </c>
      <c r="M335">
        <v>1998</v>
      </c>
      <c r="N335" t="s">
        <v>121</v>
      </c>
      <c r="O335" t="s">
        <v>5657</v>
      </c>
      <c r="P335">
        <v>51.554000000000002</v>
      </c>
      <c r="Q335">
        <v>9.9337199999999992</v>
      </c>
      <c r="R335" t="s">
        <v>5658</v>
      </c>
    </row>
    <row r="336" spans="1:18" x14ac:dyDescent="0.35">
      <c r="A336" t="s">
        <v>74</v>
      </c>
      <c r="B336" t="s">
        <v>5326</v>
      </c>
      <c r="C336" t="s">
        <v>5327</v>
      </c>
      <c r="D336" t="s">
        <v>118</v>
      </c>
      <c r="F336" t="s">
        <v>126</v>
      </c>
      <c r="G336">
        <v>17.5</v>
      </c>
      <c r="H336">
        <v>0</v>
      </c>
      <c r="I336">
        <v>0</v>
      </c>
      <c r="J336">
        <v>0</v>
      </c>
      <c r="K336">
        <v>0</v>
      </c>
      <c r="L336">
        <v>0</v>
      </c>
      <c r="M336">
        <v>2018</v>
      </c>
      <c r="N336" t="s">
        <v>121</v>
      </c>
      <c r="O336" t="s">
        <v>5659</v>
      </c>
      <c r="P336">
        <v>50.845480000000002</v>
      </c>
      <c r="Q336">
        <v>12.07878</v>
      </c>
      <c r="R336" t="s">
        <v>192</v>
      </c>
    </row>
    <row r="337" spans="1:18" x14ac:dyDescent="0.35">
      <c r="A337" t="s">
        <v>74</v>
      </c>
      <c r="B337" t="s">
        <v>5328</v>
      </c>
      <c r="C337" t="s">
        <v>5329</v>
      </c>
      <c r="D337" t="s">
        <v>118</v>
      </c>
      <c r="F337" t="s">
        <v>126</v>
      </c>
      <c r="G337">
        <v>22.4</v>
      </c>
      <c r="H337">
        <v>0</v>
      </c>
      <c r="I337">
        <v>0</v>
      </c>
      <c r="J337">
        <v>0</v>
      </c>
      <c r="K337">
        <v>0</v>
      </c>
      <c r="L337">
        <v>0</v>
      </c>
      <c r="M337">
        <v>2018</v>
      </c>
      <c r="N337" t="s">
        <v>121</v>
      </c>
      <c r="O337" t="s">
        <v>5659</v>
      </c>
      <c r="P337">
        <v>50.894199999999998</v>
      </c>
      <c r="Q337">
        <v>12.074529999999999</v>
      </c>
      <c r="R337" t="s">
        <v>192</v>
      </c>
    </row>
    <row r="338" spans="1:18" x14ac:dyDescent="0.35">
      <c r="A338" t="s">
        <v>74</v>
      </c>
      <c r="B338" t="s">
        <v>5330</v>
      </c>
      <c r="C338" t="s">
        <v>5331</v>
      </c>
      <c r="D338" t="s">
        <v>118</v>
      </c>
      <c r="F338" t="s">
        <v>126</v>
      </c>
      <c r="G338">
        <v>25</v>
      </c>
      <c r="H338">
        <v>0</v>
      </c>
      <c r="I338">
        <v>0</v>
      </c>
      <c r="J338">
        <v>0</v>
      </c>
      <c r="K338">
        <v>0</v>
      </c>
      <c r="L338">
        <v>0</v>
      </c>
      <c r="M338">
        <v>1964</v>
      </c>
      <c r="N338" t="s">
        <v>121</v>
      </c>
      <c r="O338" t="s">
        <v>5660</v>
      </c>
      <c r="P338">
        <v>48.789020000000001</v>
      </c>
      <c r="Q338">
        <v>11.473319999999999</v>
      </c>
      <c r="R338" t="s">
        <v>5661</v>
      </c>
    </row>
    <row r="339" spans="1:18" x14ac:dyDescent="0.35">
      <c r="A339" t="s">
        <v>74</v>
      </c>
      <c r="B339" t="s">
        <v>5332</v>
      </c>
      <c r="C339" t="s">
        <v>5333</v>
      </c>
      <c r="D339" t="s">
        <v>118</v>
      </c>
      <c r="F339" t="s">
        <v>126</v>
      </c>
      <c r="G339">
        <v>15</v>
      </c>
      <c r="H339">
        <v>0</v>
      </c>
      <c r="I339">
        <v>0</v>
      </c>
      <c r="J339">
        <v>0</v>
      </c>
      <c r="K339">
        <v>0</v>
      </c>
      <c r="L339">
        <v>0</v>
      </c>
      <c r="M339">
        <v>1977</v>
      </c>
      <c r="N339" t="s">
        <v>121</v>
      </c>
      <c r="O339" t="s">
        <v>5662</v>
      </c>
      <c r="P339">
        <v>52.315069999999999</v>
      </c>
      <c r="Q339">
        <v>7.3524099999999999</v>
      </c>
      <c r="R339" t="s">
        <v>5663</v>
      </c>
    </row>
    <row r="340" spans="1:18" x14ac:dyDescent="0.35">
      <c r="A340" t="s">
        <v>74</v>
      </c>
      <c r="B340" t="s">
        <v>5334</v>
      </c>
      <c r="C340" t="s">
        <v>5335</v>
      </c>
      <c r="D340" t="s">
        <v>118</v>
      </c>
      <c r="F340" t="s">
        <v>126</v>
      </c>
      <c r="G340">
        <v>21.5</v>
      </c>
      <c r="H340">
        <v>0</v>
      </c>
      <c r="I340">
        <v>0</v>
      </c>
      <c r="J340">
        <v>0</v>
      </c>
      <c r="K340">
        <v>0</v>
      </c>
      <c r="L340">
        <v>0</v>
      </c>
      <c r="M340">
        <v>2005</v>
      </c>
      <c r="N340" t="s">
        <v>121</v>
      </c>
      <c r="O340" t="s">
        <v>5664</v>
      </c>
      <c r="P340">
        <v>54.327390000000001</v>
      </c>
      <c r="Q340">
        <v>10.12579</v>
      </c>
      <c r="R340" t="s">
        <v>5665</v>
      </c>
    </row>
    <row r="341" spans="1:18" x14ac:dyDescent="0.35">
      <c r="A341" t="s">
        <v>74</v>
      </c>
      <c r="B341" t="s">
        <v>5336</v>
      </c>
      <c r="C341" t="s">
        <v>5337</v>
      </c>
      <c r="D341" t="s">
        <v>118</v>
      </c>
      <c r="F341" t="s">
        <v>126</v>
      </c>
      <c r="G341">
        <v>20.100000000000001</v>
      </c>
      <c r="H341">
        <v>0</v>
      </c>
      <c r="I341">
        <v>0</v>
      </c>
      <c r="J341">
        <v>0</v>
      </c>
      <c r="K341">
        <v>0</v>
      </c>
      <c r="L341">
        <v>0</v>
      </c>
      <c r="M341">
        <v>1999</v>
      </c>
      <c r="N341" t="s">
        <v>121</v>
      </c>
      <c r="O341" t="s">
        <v>5666</v>
      </c>
      <c r="P341">
        <v>48.669170000000001</v>
      </c>
      <c r="Q341">
        <v>10.15034</v>
      </c>
      <c r="R341" t="s">
        <v>5667</v>
      </c>
    </row>
    <row r="342" spans="1:18" x14ac:dyDescent="0.35">
      <c r="A342" t="s">
        <v>74</v>
      </c>
      <c r="B342" t="s">
        <v>5338</v>
      </c>
      <c r="C342" t="s">
        <v>5339</v>
      </c>
      <c r="D342" t="s">
        <v>118</v>
      </c>
      <c r="F342" t="s">
        <v>126</v>
      </c>
      <c r="G342">
        <v>23.5</v>
      </c>
      <c r="H342">
        <v>0</v>
      </c>
      <c r="I342">
        <v>0</v>
      </c>
      <c r="J342">
        <v>0</v>
      </c>
      <c r="K342">
        <v>0</v>
      </c>
      <c r="L342">
        <v>0</v>
      </c>
      <c r="M342">
        <v>2005</v>
      </c>
      <c r="N342" t="s">
        <v>121</v>
      </c>
      <c r="O342" t="s">
        <v>678</v>
      </c>
      <c r="P342">
        <v>52.000320000000002</v>
      </c>
      <c r="Q342">
        <v>8.6140600000000003</v>
      </c>
      <c r="R342" t="s">
        <v>679</v>
      </c>
    </row>
    <row r="343" spans="1:18" x14ac:dyDescent="0.35">
      <c r="A343" t="s">
        <v>74</v>
      </c>
      <c r="B343" t="s">
        <v>5340</v>
      </c>
      <c r="C343" t="s">
        <v>5341</v>
      </c>
      <c r="D343" t="s">
        <v>118</v>
      </c>
      <c r="F343" t="s">
        <v>126</v>
      </c>
      <c r="G343">
        <v>19.5</v>
      </c>
      <c r="H343">
        <v>0</v>
      </c>
      <c r="I343">
        <v>0</v>
      </c>
      <c r="J343">
        <v>0</v>
      </c>
      <c r="K343">
        <v>0</v>
      </c>
      <c r="L343">
        <v>0</v>
      </c>
      <c r="M343">
        <v>1974</v>
      </c>
      <c r="N343" t="s">
        <v>121</v>
      </c>
      <c r="O343" t="s">
        <v>5668</v>
      </c>
      <c r="P343">
        <v>51.469299999999997</v>
      </c>
      <c r="Q343">
        <v>6.6436000000000002</v>
      </c>
      <c r="R343" t="s">
        <v>274</v>
      </c>
    </row>
    <row r="344" spans="1:18" x14ac:dyDescent="0.35">
      <c r="A344" t="s">
        <v>74</v>
      </c>
      <c r="B344" t="s">
        <v>5342</v>
      </c>
      <c r="C344" t="s">
        <v>5343</v>
      </c>
      <c r="D344" t="s">
        <v>118</v>
      </c>
      <c r="F344" t="s">
        <v>126</v>
      </c>
      <c r="G344">
        <v>35.299999999999997</v>
      </c>
      <c r="H344">
        <v>0</v>
      </c>
      <c r="I344">
        <v>0</v>
      </c>
      <c r="J344">
        <v>0</v>
      </c>
      <c r="K344">
        <v>0</v>
      </c>
      <c r="L344">
        <v>0</v>
      </c>
      <c r="M344">
        <v>1982</v>
      </c>
      <c r="N344" t="s">
        <v>121</v>
      </c>
      <c r="O344" t="s">
        <v>5669</v>
      </c>
      <c r="P344">
        <v>50.567250000000001</v>
      </c>
      <c r="Q344">
        <v>9.6794399999999996</v>
      </c>
      <c r="R344" t="s">
        <v>5670</v>
      </c>
    </row>
    <row r="345" spans="1:18" x14ac:dyDescent="0.35">
      <c r="A345" t="s">
        <v>74</v>
      </c>
      <c r="B345" t="s">
        <v>5344</v>
      </c>
      <c r="C345" t="s">
        <v>5345</v>
      </c>
      <c r="D345" t="s">
        <v>118</v>
      </c>
      <c r="F345" t="s">
        <v>126</v>
      </c>
      <c r="G345">
        <v>189.1</v>
      </c>
      <c r="H345">
        <v>0</v>
      </c>
      <c r="I345">
        <v>0</v>
      </c>
      <c r="J345">
        <v>0</v>
      </c>
      <c r="K345">
        <v>0</v>
      </c>
      <c r="L345">
        <v>0</v>
      </c>
      <c r="M345">
        <v>2018</v>
      </c>
      <c r="N345" t="s">
        <v>121</v>
      </c>
      <c r="O345" t="s">
        <v>5664</v>
      </c>
      <c r="P345">
        <v>54.341439999999999</v>
      </c>
      <c r="Q345">
        <v>10.179410000000001</v>
      </c>
      <c r="R345" t="s">
        <v>5665</v>
      </c>
    </row>
    <row r="346" spans="1:18" x14ac:dyDescent="0.35">
      <c r="A346" t="s">
        <v>74</v>
      </c>
      <c r="B346" t="s">
        <v>5346</v>
      </c>
      <c r="C346" t="s">
        <v>5347</v>
      </c>
      <c r="D346" t="s">
        <v>118</v>
      </c>
      <c r="F346" t="s">
        <v>126</v>
      </c>
      <c r="G346">
        <v>24.7</v>
      </c>
      <c r="H346">
        <v>0</v>
      </c>
      <c r="I346">
        <v>0</v>
      </c>
      <c r="J346">
        <v>0</v>
      </c>
      <c r="K346">
        <v>0</v>
      </c>
      <c r="L346">
        <v>0</v>
      </c>
      <c r="M346">
        <v>1994</v>
      </c>
      <c r="N346" t="s">
        <v>121</v>
      </c>
      <c r="O346" t="s">
        <v>5671</v>
      </c>
      <c r="P346">
        <v>52.07009</v>
      </c>
      <c r="Q346">
        <v>11.38531</v>
      </c>
      <c r="R346" t="s">
        <v>5672</v>
      </c>
    </row>
    <row r="347" spans="1:18" x14ac:dyDescent="0.35">
      <c r="A347" t="s">
        <v>74</v>
      </c>
      <c r="B347" t="s">
        <v>5348</v>
      </c>
      <c r="C347" t="s">
        <v>5349</v>
      </c>
      <c r="D347" t="s">
        <v>118</v>
      </c>
      <c r="F347" t="s">
        <v>126</v>
      </c>
      <c r="G347">
        <v>17.100000000000001</v>
      </c>
      <c r="H347">
        <v>0</v>
      </c>
      <c r="I347">
        <v>0</v>
      </c>
      <c r="J347">
        <v>0</v>
      </c>
      <c r="K347">
        <v>0</v>
      </c>
      <c r="L347">
        <v>0</v>
      </c>
      <c r="M347">
        <v>2013</v>
      </c>
      <c r="N347" t="s">
        <v>121</v>
      </c>
      <c r="O347" t="s">
        <v>5673</v>
      </c>
      <c r="P347">
        <v>53.52928</v>
      </c>
      <c r="Q347">
        <v>8.5475999999999992</v>
      </c>
      <c r="R347" t="s">
        <v>5674</v>
      </c>
    </row>
    <row r="348" spans="1:18" x14ac:dyDescent="0.35">
      <c r="A348" t="s">
        <v>74</v>
      </c>
      <c r="B348" t="s">
        <v>5350</v>
      </c>
      <c r="C348" t="s">
        <v>5351</v>
      </c>
      <c r="D348" t="s">
        <v>118</v>
      </c>
      <c r="F348" t="s">
        <v>126</v>
      </c>
      <c r="G348">
        <v>35.6</v>
      </c>
      <c r="H348">
        <v>0</v>
      </c>
      <c r="I348">
        <v>0</v>
      </c>
      <c r="J348">
        <v>0</v>
      </c>
      <c r="K348">
        <v>0</v>
      </c>
      <c r="L348">
        <v>0</v>
      </c>
      <c r="M348">
        <v>2014</v>
      </c>
      <c r="N348" t="s">
        <v>121</v>
      </c>
      <c r="O348" t="s">
        <v>5675</v>
      </c>
      <c r="P348">
        <v>51.151400000000002</v>
      </c>
      <c r="Q348">
        <v>13.977600000000001</v>
      </c>
      <c r="R348" t="s">
        <v>5676</v>
      </c>
    </row>
    <row r="349" spans="1:18" x14ac:dyDescent="0.35">
      <c r="A349" t="s">
        <v>74</v>
      </c>
      <c r="B349" t="s">
        <v>5352</v>
      </c>
      <c r="C349" t="s">
        <v>5353</v>
      </c>
      <c r="D349" t="s">
        <v>118</v>
      </c>
      <c r="F349" t="s">
        <v>126</v>
      </c>
      <c r="G349">
        <v>20.9</v>
      </c>
      <c r="H349">
        <v>0</v>
      </c>
      <c r="I349">
        <v>0</v>
      </c>
      <c r="J349">
        <v>0</v>
      </c>
      <c r="K349">
        <v>0</v>
      </c>
      <c r="L349">
        <v>0</v>
      </c>
      <c r="M349">
        <v>2005</v>
      </c>
      <c r="N349" t="s">
        <v>121</v>
      </c>
      <c r="O349" t="s">
        <v>653</v>
      </c>
      <c r="P349">
        <v>48.37997</v>
      </c>
      <c r="Q349">
        <v>10.89831</v>
      </c>
      <c r="R349" t="s">
        <v>661</v>
      </c>
    </row>
    <row r="350" spans="1:18" x14ac:dyDescent="0.35">
      <c r="A350" t="s">
        <v>74</v>
      </c>
      <c r="B350" t="s">
        <v>5354</v>
      </c>
      <c r="C350" t="s">
        <v>5355</v>
      </c>
      <c r="D350" t="s">
        <v>118</v>
      </c>
      <c r="F350" t="s">
        <v>126</v>
      </c>
      <c r="G350">
        <v>19.100000000000001</v>
      </c>
      <c r="H350">
        <v>0</v>
      </c>
      <c r="I350">
        <v>0</v>
      </c>
      <c r="J350">
        <v>0</v>
      </c>
      <c r="K350">
        <v>0</v>
      </c>
      <c r="L350">
        <v>0</v>
      </c>
      <c r="M350">
        <v>1971</v>
      </c>
      <c r="N350" t="s">
        <v>121</v>
      </c>
      <c r="O350" t="s">
        <v>5677</v>
      </c>
      <c r="P350">
        <v>51.220129999999997</v>
      </c>
      <c r="Q350">
        <v>6.6978</v>
      </c>
      <c r="R350" t="s">
        <v>5678</v>
      </c>
    </row>
    <row r="351" spans="1:18" x14ac:dyDescent="0.35">
      <c r="A351" t="s">
        <v>74</v>
      </c>
      <c r="B351" t="s">
        <v>5356</v>
      </c>
      <c r="C351" t="s">
        <v>5357</v>
      </c>
      <c r="D351" t="s">
        <v>118</v>
      </c>
      <c r="F351" t="s">
        <v>126</v>
      </c>
      <c r="G351">
        <v>15.1</v>
      </c>
      <c r="H351">
        <v>0</v>
      </c>
      <c r="I351">
        <v>0</v>
      </c>
      <c r="J351">
        <v>0</v>
      </c>
      <c r="K351">
        <v>0</v>
      </c>
      <c r="L351">
        <v>0</v>
      </c>
      <c r="M351">
        <v>2021</v>
      </c>
      <c r="N351" t="s">
        <v>121</v>
      </c>
      <c r="O351" t="s">
        <v>678</v>
      </c>
      <c r="P351">
        <v>52.000320000000002</v>
      </c>
      <c r="Q351">
        <v>8.6140600000000003</v>
      </c>
      <c r="R351" t="s">
        <v>679</v>
      </c>
    </row>
    <row r="352" spans="1:18" x14ac:dyDescent="0.35">
      <c r="A352" t="s">
        <v>74</v>
      </c>
      <c r="B352" t="s">
        <v>5358</v>
      </c>
      <c r="C352" t="s">
        <v>5359</v>
      </c>
      <c r="D352" t="s">
        <v>118</v>
      </c>
      <c r="F352" t="s">
        <v>126</v>
      </c>
      <c r="G352">
        <v>17.7</v>
      </c>
      <c r="H352">
        <v>0</v>
      </c>
      <c r="I352">
        <v>0</v>
      </c>
      <c r="J352">
        <v>0</v>
      </c>
      <c r="K352">
        <v>0</v>
      </c>
      <c r="L352">
        <v>0</v>
      </c>
      <c r="M352">
        <v>2008</v>
      </c>
      <c r="N352" t="s">
        <v>121</v>
      </c>
      <c r="O352" t="s">
        <v>5679</v>
      </c>
      <c r="P352">
        <v>52.232779999999998</v>
      </c>
      <c r="Q352">
        <v>10.03351</v>
      </c>
      <c r="R352" t="s">
        <v>5672</v>
      </c>
    </row>
    <row r="353" spans="1:18" x14ac:dyDescent="0.35">
      <c r="A353" t="s">
        <v>74</v>
      </c>
      <c r="B353" t="s">
        <v>5360</v>
      </c>
      <c r="C353" t="s">
        <v>5361</v>
      </c>
      <c r="D353" t="s">
        <v>118</v>
      </c>
      <c r="F353" t="s">
        <v>126</v>
      </c>
      <c r="G353">
        <v>26</v>
      </c>
      <c r="H353">
        <v>0</v>
      </c>
      <c r="I353">
        <v>0</v>
      </c>
      <c r="J353">
        <v>0</v>
      </c>
      <c r="K353">
        <v>0</v>
      </c>
      <c r="L353">
        <v>0</v>
      </c>
      <c r="M353">
        <v>1988</v>
      </c>
      <c r="N353" t="s">
        <v>121</v>
      </c>
      <c r="O353" t="s">
        <v>5680</v>
      </c>
      <c r="P353">
        <v>52.171210000000002</v>
      </c>
      <c r="Q353">
        <v>9.7916500000000006</v>
      </c>
      <c r="R353" t="s">
        <v>5672</v>
      </c>
    </row>
    <row r="354" spans="1:18" x14ac:dyDescent="0.35">
      <c r="A354" t="s">
        <v>74</v>
      </c>
      <c r="B354" t="s">
        <v>5362</v>
      </c>
      <c r="C354" t="s">
        <v>5363</v>
      </c>
      <c r="D354" t="s">
        <v>118</v>
      </c>
      <c r="F354" t="s">
        <v>126</v>
      </c>
      <c r="G354">
        <v>15.7</v>
      </c>
      <c r="H354">
        <v>0</v>
      </c>
      <c r="I354">
        <v>0</v>
      </c>
      <c r="J354">
        <v>0</v>
      </c>
      <c r="K354">
        <v>0</v>
      </c>
      <c r="L354">
        <v>0</v>
      </c>
      <c r="M354">
        <v>1969</v>
      </c>
      <c r="N354" t="s">
        <v>121</v>
      </c>
      <c r="O354" t="s">
        <v>709</v>
      </c>
      <c r="P354">
        <v>48.19341</v>
      </c>
      <c r="Q354">
        <v>12.829700000000001</v>
      </c>
      <c r="R354" t="s">
        <v>2086</v>
      </c>
    </row>
    <row r="355" spans="1:18" x14ac:dyDescent="0.35">
      <c r="A355" t="s">
        <v>74</v>
      </c>
      <c r="B355" t="s">
        <v>5364</v>
      </c>
      <c r="C355" t="s">
        <v>5365</v>
      </c>
      <c r="D355" t="s">
        <v>118</v>
      </c>
      <c r="F355" t="s">
        <v>126</v>
      </c>
      <c r="G355">
        <v>61.1</v>
      </c>
      <c r="H355">
        <v>0</v>
      </c>
      <c r="I355">
        <v>0</v>
      </c>
      <c r="J355">
        <v>0</v>
      </c>
      <c r="K355">
        <v>0</v>
      </c>
      <c r="L355">
        <v>0</v>
      </c>
      <c r="M355">
        <v>1965</v>
      </c>
      <c r="N355" t="s">
        <v>121</v>
      </c>
      <c r="O355" t="s">
        <v>5681</v>
      </c>
      <c r="P355">
        <v>53.403199999999998</v>
      </c>
      <c r="Q355">
        <v>8.1281999999999996</v>
      </c>
      <c r="R355" t="s">
        <v>5682</v>
      </c>
    </row>
    <row r="356" spans="1:18" x14ac:dyDescent="0.35">
      <c r="A356" t="s">
        <v>74</v>
      </c>
      <c r="B356" t="s">
        <v>5366</v>
      </c>
      <c r="C356" t="s">
        <v>5367</v>
      </c>
      <c r="D356" t="s">
        <v>118</v>
      </c>
      <c r="F356" t="s">
        <v>126</v>
      </c>
      <c r="G356">
        <v>35.1</v>
      </c>
      <c r="H356">
        <v>0</v>
      </c>
      <c r="I356">
        <v>0</v>
      </c>
      <c r="J356">
        <v>0</v>
      </c>
      <c r="K356">
        <v>0</v>
      </c>
      <c r="L356">
        <v>0</v>
      </c>
      <c r="M356">
        <v>1963</v>
      </c>
      <c r="N356" t="s">
        <v>121</v>
      </c>
      <c r="O356" t="s">
        <v>1109</v>
      </c>
      <c r="P356">
        <v>48.750369999999997</v>
      </c>
      <c r="Q356">
        <v>9.1103900000000007</v>
      </c>
      <c r="R356" t="s">
        <v>5683</v>
      </c>
    </row>
    <row r="357" spans="1:18" x14ac:dyDescent="0.35">
      <c r="A357" t="s">
        <v>74</v>
      </c>
      <c r="B357" t="s">
        <v>5368</v>
      </c>
      <c r="C357" t="s">
        <v>5369</v>
      </c>
      <c r="D357" t="s">
        <v>118</v>
      </c>
      <c r="F357" t="s">
        <v>126</v>
      </c>
      <c r="G357">
        <v>18.8</v>
      </c>
      <c r="H357">
        <v>0</v>
      </c>
      <c r="I357">
        <v>0</v>
      </c>
      <c r="J357">
        <v>0</v>
      </c>
      <c r="K357">
        <v>0</v>
      </c>
      <c r="L357">
        <v>0</v>
      </c>
      <c r="M357">
        <v>1990</v>
      </c>
      <c r="N357" t="s">
        <v>121</v>
      </c>
      <c r="O357" t="s">
        <v>5684</v>
      </c>
      <c r="P357">
        <v>49.654420000000002</v>
      </c>
      <c r="Q357">
        <v>8.3646799999999999</v>
      </c>
      <c r="R357" t="s">
        <v>5685</v>
      </c>
    </row>
    <row r="358" spans="1:18" x14ac:dyDescent="0.35">
      <c r="A358" t="s">
        <v>74</v>
      </c>
      <c r="B358" t="s">
        <v>5370</v>
      </c>
      <c r="C358" t="s">
        <v>5371</v>
      </c>
      <c r="D358" t="s">
        <v>118</v>
      </c>
      <c r="F358" t="s">
        <v>126</v>
      </c>
      <c r="G358">
        <v>17.100000000000001</v>
      </c>
      <c r="H358">
        <v>0</v>
      </c>
      <c r="I358">
        <v>0</v>
      </c>
      <c r="J358">
        <v>0</v>
      </c>
      <c r="K358">
        <v>0</v>
      </c>
      <c r="L358">
        <v>0</v>
      </c>
      <c r="M358">
        <v>1987</v>
      </c>
      <c r="N358" t="s">
        <v>121</v>
      </c>
      <c r="O358" t="s">
        <v>5686</v>
      </c>
      <c r="P358">
        <v>53.914479999999998</v>
      </c>
      <c r="Q358">
        <v>9.1624300000000005</v>
      </c>
      <c r="R358" t="s">
        <v>1328</v>
      </c>
    </row>
    <row r="359" spans="1:18" x14ac:dyDescent="0.35">
      <c r="A359" t="s">
        <v>74</v>
      </c>
      <c r="B359" t="s">
        <v>5372</v>
      </c>
      <c r="C359" t="s">
        <v>5373</v>
      </c>
      <c r="D359" t="s">
        <v>118</v>
      </c>
      <c r="F359" t="s">
        <v>126</v>
      </c>
      <c r="G359">
        <v>22.1</v>
      </c>
      <c r="H359">
        <v>0</v>
      </c>
      <c r="I359">
        <v>0</v>
      </c>
      <c r="J359">
        <v>0</v>
      </c>
      <c r="K359">
        <v>0</v>
      </c>
      <c r="L359">
        <v>0</v>
      </c>
      <c r="M359">
        <v>1955</v>
      </c>
      <c r="N359" t="s">
        <v>121</v>
      </c>
      <c r="O359" t="s">
        <v>5687</v>
      </c>
      <c r="P359">
        <v>51.661679999999997</v>
      </c>
      <c r="Q359">
        <v>10.352449999999999</v>
      </c>
      <c r="R359" t="s">
        <v>2333</v>
      </c>
    </row>
    <row r="360" spans="1:18" x14ac:dyDescent="0.35">
      <c r="A360" t="s">
        <v>74</v>
      </c>
      <c r="B360" t="s">
        <v>5374</v>
      </c>
      <c r="C360" t="s">
        <v>5375</v>
      </c>
      <c r="D360" t="s">
        <v>118</v>
      </c>
      <c r="F360" t="s">
        <v>126</v>
      </c>
      <c r="G360">
        <v>16</v>
      </c>
      <c r="H360">
        <v>0</v>
      </c>
      <c r="I360">
        <v>0</v>
      </c>
      <c r="J360">
        <v>0</v>
      </c>
      <c r="K360">
        <v>0</v>
      </c>
      <c r="L360">
        <v>0</v>
      </c>
      <c r="M360">
        <v>1996</v>
      </c>
      <c r="N360" t="s">
        <v>121</v>
      </c>
      <c r="O360" t="s">
        <v>5688</v>
      </c>
      <c r="P360">
        <v>52.809280000000001</v>
      </c>
      <c r="Q360">
        <v>9.1550499999999992</v>
      </c>
      <c r="R360" t="s">
        <v>2333</v>
      </c>
    </row>
    <row r="361" spans="1:18" x14ac:dyDescent="0.35">
      <c r="A361" t="s">
        <v>74</v>
      </c>
      <c r="B361" t="s">
        <v>5376</v>
      </c>
      <c r="C361" t="s">
        <v>5377</v>
      </c>
      <c r="D361" t="s">
        <v>118</v>
      </c>
      <c r="F361" t="s">
        <v>126</v>
      </c>
      <c r="G361">
        <v>29.2</v>
      </c>
      <c r="H361">
        <v>0</v>
      </c>
      <c r="I361">
        <v>0</v>
      </c>
      <c r="J361">
        <v>0</v>
      </c>
      <c r="K361">
        <v>0</v>
      </c>
      <c r="L361">
        <v>0</v>
      </c>
      <c r="M361">
        <v>1996</v>
      </c>
      <c r="N361" t="s">
        <v>121</v>
      </c>
      <c r="O361" t="s">
        <v>5689</v>
      </c>
      <c r="P361">
        <v>50.705939999999998</v>
      </c>
      <c r="Q361">
        <v>6.6512399999999996</v>
      </c>
      <c r="R361" t="s">
        <v>2333</v>
      </c>
    </row>
    <row r="362" spans="1:18" x14ac:dyDescent="0.35">
      <c r="A362" t="s">
        <v>74</v>
      </c>
      <c r="B362" t="s">
        <v>5378</v>
      </c>
      <c r="C362" t="s">
        <v>5379</v>
      </c>
      <c r="D362" t="s">
        <v>118</v>
      </c>
      <c r="F362" t="s">
        <v>126</v>
      </c>
      <c r="G362">
        <v>19.5</v>
      </c>
      <c r="H362">
        <v>0</v>
      </c>
      <c r="I362">
        <v>0</v>
      </c>
      <c r="J362">
        <v>0</v>
      </c>
      <c r="K362">
        <v>0</v>
      </c>
      <c r="L362">
        <v>0</v>
      </c>
      <c r="M362">
        <v>2014</v>
      </c>
      <c r="N362" t="s">
        <v>121</v>
      </c>
      <c r="O362" t="s">
        <v>5690</v>
      </c>
      <c r="P362">
        <v>49.464179999999999</v>
      </c>
      <c r="Q362">
        <v>7.1489000000000003</v>
      </c>
      <c r="R362" t="s">
        <v>5691</v>
      </c>
    </row>
    <row r="363" spans="1:18" x14ac:dyDescent="0.35">
      <c r="A363" t="s">
        <v>74</v>
      </c>
      <c r="B363" t="s">
        <v>5380</v>
      </c>
      <c r="C363" t="s">
        <v>5381</v>
      </c>
      <c r="D363" t="s">
        <v>118</v>
      </c>
      <c r="F363" t="s">
        <v>126</v>
      </c>
      <c r="G363">
        <v>23.2</v>
      </c>
      <c r="H363">
        <v>0</v>
      </c>
      <c r="I363">
        <v>0</v>
      </c>
      <c r="J363">
        <v>0</v>
      </c>
      <c r="K363">
        <v>0</v>
      </c>
      <c r="L363">
        <v>0</v>
      </c>
      <c r="M363">
        <v>1994</v>
      </c>
      <c r="N363" t="s">
        <v>121</v>
      </c>
      <c r="O363" t="s">
        <v>5692</v>
      </c>
      <c r="P363">
        <v>52.82837</v>
      </c>
      <c r="Q363">
        <v>11.10421</v>
      </c>
      <c r="R363" t="s">
        <v>5693</v>
      </c>
    </row>
    <row r="364" spans="1:18" x14ac:dyDescent="0.35">
      <c r="A364" t="s">
        <v>74</v>
      </c>
      <c r="B364" t="s">
        <v>5382</v>
      </c>
      <c r="C364" t="s">
        <v>5383</v>
      </c>
      <c r="D364" t="s">
        <v>118</v>
      </c>
      <c r="F364" t="s">
        <v>126</v>
      </c>
      <c r="G364">
        <v>29.2</v>
      </c>
      <c r="H364">
        <v>0</v>
      </c>
      <c r="I364">
        <v>0</v>
      </c>
      <c r="J364">
        <v>0</v>
      </c>
      <c r="K364">
        <v>0</v>
      </c>
      <c r="L364">
        <v>0</v>
      </c>
      <c r="M364">
        <v>2018</v>
      </c>
      <c r="N364" t="s">
        <v>121</v>
      </c>
      <c r="O364" t="s">
        <v>1109</v>
      </c>
      <c r="P364">
        <v>48.784649999999999</v>
      </c>
      <c r="Q364">
        <v>9.2285799999999991</v>
      </c>
      <c r="R364" t="s">
        <v>643</v>
      </c>
    </row>
    <row r="365" spans="1:18" x14ac:dyDescent="0.35">
      <c r="A365" t="s">
        <v>74</v>
      </c>
      <c r="B365" t="s">
        <v>5384</v>
      </c>
      <c r="C365" t="s">
        <v>5385</v>
      </c>
      <c r="D365" t="s">
        <v>118</v>
      </c>
      <c r="F365" t="s">
        <v>126</v>
      </c>
      <c r="G365">
        <v>28.4</v>
      </c>
      <c r="H365">
        <v>0</v>
      </c>
      <c r="I365">
        <v>0</v>
      </c>
      <c r="J365">
        <v>0</v>
      </c>
      <c r="K365">
        <v>0</v>
      </c>
      <c r="L365">
        <v>0</v>
      </c>
      <c r="M365">
        <v>1970</v>
      </c>
      <c r="N365" t="s">
        <v>121</v>
      </c>
      <c r="O365" t="s">
        <v>782</v>
      </c>
      <c r="P365">
        <v>48.008850000000002</v>
      </c>
      <c r="Q365">
        <v>7.8371500000000003</v>
      </c>
      <c r="R365" t="s">
        <v>5694</v>
      </c>
    </row>
    <row r="366" spans="1:18" x14ac:dyDescent="0.35">
      <c r="A366" t="s">
        <v>74</v>
      </c>
      <c r="B366" t="s">
        <v>5386</v>
      </c>
      <c r="C366" t="s">
        <v>5387</v>
      </c>
      <c r="D366" t="s">
        <v>118</v>
      </c>
      <c r="F366" t="s">
        <v>126</v>
      </c>
      <c r="G366">
        <v>33.799999999999997</v>
      </c>
      <c r="H366">
        <v>0</v>
      </c>
      <c r="I366">
        <v>0</v>
      </c>
      <c r="J366">
        <v>0</v>
      </c>
      <c r="K366">
        <v>0</v>
      </c>
      <c r="L366">
        <v>0</v>
      </c>
      <c r="M366">
        <v>1964</v>
      </c>
      <c r="N366" t="s">
        <v>121</v>
      </c>
      <c r="O366" t="s">
        <v>5695</v>
      </c>
      <c r="P366">
        <v>50.813200000000002</v>
      </c>
      <c r="Q366">
        <v>9.9774999999999991</v>
      </c>
      <c r="R366" t="s">
        <v>819</v>
      </c>
    </row>
    <row r="367" spans="1:18" x14ac:dyDescent="0.35">
      <c r="A367" t="s">
        <v>74</v>
      </c>
      <c r="B367" t="s">
        <v>5388</v>
      </c>
      <c r="C367" t="s">
        <v>5389</v>
      </c>
      <c r="D367" t="s">
        <v>118</v>
      </c>
      <c r="F367" t="s">
        <v>126</v>
      </c>
      <c r="G367">
        <v>16.5</v>
      </c>
      <c r="H367">
        <v>0</v>
      </c>
      <c r="I367">
        <v>0</v>
      </c>
      <c r="J367">
        <v>0</v>
      </c>
      <c r="K367">
        <v>0</v>
      </c>
      <c r="L367">
        <v>0</v>
      </c>
      <c r="M367">
        <v>2014</v>
      </c>
      <c r="N367" t="s">
        <v>121</v>
      </c>
      <c r="O367" t="s">
        <v>5696</v>
      </c>
      <c r="P367">
        <v>50.793909999999997</v>
      </c>
      <c r="Q367">
        <v>12.484260000000001</v>
      </c>
      <c r="R367" t="s">
        <v>661</v>
      </c>
    </row>
    <row r="368" spans="1:18" x14ac:dyDescent="0.35">
      <c r="A368" t="s">
        <v>74</v>
      </c>
      <c r="B368" t="s">
        <v>6181</v>
      </c>
      <c r="C368" t="s">
        <v>6182</v>
      </c>
      <c r="D368" t="s">
        <v>118</v>
      </c>
      <c r="F368" t="s">
        <v>119</v>
      </c>
      <c r="G368">
        <v>0</v>
      </c>
      <c r="H368">
        <v>800</v>
      </c>
      <c r="I368">
        <v>0</v>
      </c>
      <c r="J368">
        <v>0</v>
      </c>
      <c r="K368">
        <v>0</v>
      </c>
      <c r="L368">
        <v>0</v>
      </c>
      <c r="M368">
        <v>2030</v>
      </c>
      <c r="N368" t="s">
        <v>121</v>
      </c>
      <c r="O368" t="s">
        <v>991</v>
      </c>
      <c r="P368">
        <v>51.675229999999999</v>
      </c>
      <c r="Q368">
        <v>7.7161900000000001</v>
      </c>
      <c r="R368" t="s">
        <v>6183</v>
      </c>
    </row>
    <row r="369" spans="1:18" x14ac:dyDescent="0.35">
      <c r="A369" t="s">
        <v>74</v>
      </c>
      <c r="B369" t="s">
        <v>6184</v>
      </c>
      <c r="C369" t="s">
        <v>6185</v>
      </c>
      <c r="D369" t="s">
        <v>118</v>
      </c>
      <c r="F369" t="s">
        <v>119</v>
      </c>
      <c r="G369">
        <v>0</v>
      </c>
      <c r="H369">
        <v>900</v>
      </c>
      <c r="I369">
        <v>0</v>
      </c>
      <c r="J369">
        <v>0</v>
      </c>
      <c r="K369">
        <v>0</v>
      </c>
      <c r="L369">
        <v>0</v>
      </c>
      <c r="M369" t="s">
        <v>120</v>
      </c>
      <c r="N369" t="s">
        <v>121</v>
      </c>
      <c r="O369" t="s">
        <v>6186</v>
      </c>
      <c r="P369">
        <v>51.636679999999998</v>
      </c>
      <c r="Q369">
        <v>7.6205999999999996</v>
      </c>
      <c r="R369" t="s">
        <v>1051</v>
      </c>
    </row>
    <row r="370" spans="1:18" x14ac:dyDescent="0.35">
      <c r="A370" t="s">
        <v>75</v>
      </c>
      <c r="B370" t="s">
        <v>1127</v>
      </c>
      <c r="C370" t="s">
        <v>1128</v>
      </c>
      <c r="D370" t="s">
        <v>118</v>
      </c>
      <c r="F370" t="s">
        <v>126</v>
      </c>
      <c r="G370">
        <v>1592.7</v>
      </c>
      <c r="H370">
        <v>0</v>
      </c>
      <c r="I370">
        <v>0</v>
      </c>
      <c r="J370">
        <v>0</v>
      </c>
      <c r="K370">
        <v>0</v>
      </c>
      <c r="L370">
        <v>0</v>
      </c>
      <c r="M370">
        <v>2008</v>
      </c>
      <c r="N370" t="s">
        <v>121</v>
      </c>
      <c r="O370" t="s">
        <v>1129</v>
      </c>
      <c r="P370">
        <v>38.358499999999999</v>
      </c>
      <c r="Q370">
        <v>22.688300000000002</v>
      </c>
      <c r="R370" t="s">
        <v>1130</v>
      </c>
    </row>
    <row r="371" spans="1:18" x14ac:dyDescent="0.35">
      <c r="A371" t="s">
        <v>75</v>
      </c>
      <c r="B371" t="s">
        <v>5390</v>
      </c>
      <c r="C371" t="s">
        <v>5391</v>
      </c>
      <c r="D371" t="s">
        <v>118</v>
      </c>
      <c r="F371" t="s">
        <v>233</v>
      </c>
      <c r="G371">
        <v>0</v>
      </c>
      <c r="H371">
        <v>0</v>
      </c>
      <c r="I371">
        <v>840</v>
      </c>
      <c r="J371">
        <v>0</v>
      </c>
      <c r="K371">
        <v>0</v>
      </c>
      <c r="L371">
        <v>0</v>
      </c>
      <c r="M371">
        <v>2025</v>
      </c>
      <c r="N371" t="s">
        <v>121</v>
      </c>
      <c r="O371" t="s">
        <v>5697</v>
      </c>
      <c r="P371">
        <v>40.849170000000001</v>
      </c>
      <c r="Q371">
        <v>25.857800000000001</v>
      </c>
      <c r="R371" t="s">
        <v>5698</v>
      </c>
    </row>
    <row r="372" spans="1:18" x14ac:dyDescent="0.35">
      <c r="A372" t="s">
        <v>75</v>
      </c>
      <c r="B372" t="s">
        <v>1131</v>
      </c>
      <c r="C372" t="s">
        <v>1132</v>
      </c>
      <c r="D372" t="s">
        <v>118</v>
      </c>
      <c r="F372" t="s">
        <v>126</v>
      </c>
      <c r="G372">
        <v>417</v>
      </c>
      <c r="H372">
        <v>0</v>
      </c>
      <c r="I372">
        <v>0</v>
      </c>
      <c r="J372">
        <v>0</v>
      </c>
      <c r="K372">
        <v>0</v>
      </c>
      <c r="L372">
        <v>0</v>
      </c>
      <c r="M372">
        <v>2013</v>
      </c>
      <c r="N372" t="s">
        <v>121</v>
      </c>
      <c r="O372" t="s">
        <v>1133</v>
      </c>
      <c r="P372">
        <v>38.389600000000002</v>
      </c>
      <c r="Q372">
        <v>24.052399999999999</v>
      </c>
      <c r="R372" t="s">
        <v>701</v>
      </c>
    </row>
    <row r="373" spans="1:18" x14ac:dyDescent="0.35">
      <c r="A373" t="s">
        <v>75</v>
      </c>
      <c r="B373" t="s">
        <v>1134</v>
      </c>
      <c r="C373" t="s">
        <v>1135</v>
      </c>
      <c r="D373" t="s">
        <v>118</v>
      </c>
      <c r="F373" t="s">
        <v>290</v>
      </c>
      <c r="G373">
        <v>0</v>
      </c>
      <c r="H373">
        <v>0</v>
      </c>
      <c r="I373">
        <v>0</v>
      </c>
      <c r="J373">
        <v>651</v>
      </c>
      <c r="K373">
        <v>0</v>
      </c>
      <c r="L373">
        <v>0</v>
      </c>
      <c r="M373">
        <v>2024</v>
      </c>
      <c r="N373" t="s">
        <v>121</v>
      </c>
      <c r="O373" t="s">
        <v>1136</v>
      </c>
      <c r="P373">
        <v>38.237639999999999</v>
      </c>
      <c r="Q373">
        <v>22.958939999999998</v>
      </c>
      <c r="R373" t="s">
        <v>1137</v>
      </c>
    </row>
    <row r="374" spans="1:18" x14ac:dyDescent="0.35">
      <c r="A374" t="s">
        <v>75</v>
      </c>
      <c r="B374" t="s">
        <v>1138</v>
      </c>
      <c r="C374" t="s">
        <v>1139</v>
      </c>
      <c r="D374" t="s">
        <v>118</v>
      </c>
      <c r="F374" t="s">
        <v>233</v>
      </c>
      <c r="G374">
        <v>0</v>
      </c>
      <c r="H374">
        <v>0</v>
      </c>
      <c r="I374">
        <v>877</v>
      </c>
      <c r="J374">
        <v>0</v>
      </c>
      <c r="K374">
        <v>0</v>
      </c>
      <c r="L374">
        <v>0</v>
      </c>
      <c r="M374">
        <v>2024</v>
      </c>
      <c r="N374" t="s">
        <v>121</v>
      </c>
      <c r="O374" t="s">
        <v>1140</v>
      </c>
      <c r="P374">
        <v>41.118130000000001</v>
      </c>
      <c r="Q374">
        <v>25.389420000000001</v>
      </c>
      <c r="R374" t="s">
        <v>1141</v>
      </c>
    </row>
    <row r="375" spans="1:18" x14ac:dyDescent="0.35">
      <c r="A375" t="s">
        <v>75</v>
      </c>
      <c r="B375" t="s">
        <v>1142</v>
      </c>
      <c r="C375" t="s">
        <v>1143</v>
      </c>
      <c r="D375" t="s">
        <v>118</v>
      </c>
      <c r="F375" t="s">
        <v>290</v>
      </c>
      <c r="G375">
        <v>0</v>
      </c>
      <c r="H375">
        <v>0</v>
      </c>
      <c r="I375">
        <v>0</v>
      </c>
      <c r="J375">
        <v>665</v>
      </c>
      <c r="K375">
        <v>0</v>
      </c>
      <c r="L375">
        <v>0</v>
      </c>
      <c r="M375">
        <v>2024</v>
      </c>
      <c r="N375" t="s">
        <v>121</v>
      </c>
      <c r="O375" t="s">
        <v>1144</v>
      </c>
      <c r="P375">
        <v>39.631070000000001</v>
      </c>
      <c r="Q375">
        <v>22.389130000000002</v>
      </c>
      <c r="R375" t="s">
        <v>1145</v>
      </c>
    </row>
    <row r="376" spans="1:18" x14ac:dyDescent="0.35">
      <c r="A376" t="s">
        <v>75</v>
      </c>
      <c r="B376" t="s">
        <v>1146</v>
      </c>
      <c r="C376" t="s">
        <v>1147</v>
      </c>
      <c r="D376" t="s">
        <v>118</v>
      </c>
      <c r="F376" t="s">
        <v>119</v>
      </c>
      <c r="G376">
        <v>0</v>
      </c>
      <c r="H376">
        <v>105</v>
      </c>
      <c r="I376">
        <v>0</v>
      </c>
      <c r="J376">
        <v>0</v>
      </c>
      <c r="K376">
        <v>0</v>
      </c>
      <c r="L376">
        <v>0</v>
      </c>
      <c r="M376">
        <v>2027</v>
      </c>
      <c r="N376" t="s">
        <v>121</v>
      </c>
      <c r="O376" t="s">
        <v>1148</v>
      </c>
      <c r="P376">
        <v>40.410629999999998</v>
      </c>
      <c r="Q376">
        <v>21.786149999999999</v>
      </c>
      <c r="R376" t="s">
        <v>701</v>
      </c>
    </row>
    <row r="377" spans="1:18" x14ac:dyDescent="0.35">
      <c r="A377" t="s">
        <v>75</v>
      </c>
      <c r="B377" t="s">
        <v>1151</v>
      </c>
      <c r="C377" t="s">
        <v>1152</v>
      </c>
      <c r="D377" t="s">
        <v>118</v>
      </c>
      <c r="F377" t="s">
        <v>126</v>
      </c>
      <c r="G377">
        <v>476.3</v>
      </c>
      <c r="H377">
        <v>0</v>
      </c>
      <c r="I377">
        <v>0</v>
      </c>
      <c r="J377">
        <v>0</v>
      </c>
      <c r="K377">
        <v>0</v>
      </c>
      <c r="L377">
        <v>0</v>
      </c>
      <c r="M377">
        <v>2002</v>
      </c>
      <c r="N377" t="s">
        <v>121</v>
      </c>
      <c r="O377" t="s">
        <v>1140</v>
      </c>
      <c r="P377">
        <v>41.064599999999999</v>
      </c>
      <c r="Q377">
        <v>25.489899999999999</v>
      </c>
      <c r="R377" t="s">
        <v>701</v>
      </c>
    </row>
    <row r="378" spans="1:18" x14ac:dyDescent="0.35">
      <c r="A378" t="s">
        <v>75</v>
      </c>
      <c r="B378" t="s">
        <v>1153</v>
      </c>
      <c r="C378" t="s">
        <v>1154</v>
      </c>
      <c r="D378" t="s">
        <v>118</v>
      </c>
      <c r="F378" t="s">
        <v>126</v>
      </c>
      <c r="G378">
        <v>433.5</v>
      </c>
      <c r="H378">
        <v>0</v>
      </c>
      <c r="I378">
        <v>0</v>
      </c>
      <c r="J378">
        <v>0</v>
      </c>
      <c r="K378">
        <v>0</v>
      </c>
      <c r="L378">
        <v>0</v>
      </c>
      <c r="M378">
        <v>2012</v>
      </c>
      <c r="N378" t="s">
        <v>121</v>
      </c>
      <c r="O378" t="s">
        <v>1155</v>
      </c>
      <c r="P378">
        <v>37.9208</v>
      </c>
      <c r="Q378">
        <v>23.066500000000001</v>
      </c>
      <c r="R378" t="s">
        <v>1130</v>
      </c>
    </row>
    <row r="379" spans="1:18" x14ac:dyDescent="0.35">
      <c r="A379" t="s">
        <v>75</v>
      </c>
      <c r="B379" t="s">
        <v>1156</v>
      </c>
      <c r="C379" t="s">
        <v>1157</v>
      </c>
      <c r="D379" t="s">
        <v>118</v>
      </c>
      <c r="F379" t="s">
        <v>119</v>
      </c>
      <c r="G379">
        <v>0</v>
      </c>
      <c r="H379">
        <v>882</v>
      </c>
      <c r="I379">
        <v>0</v>
      </c>
      <c r="J379">
        <v>0</v>
      </c>
      <c r="K379">
        <v>0</v>
      </c>
      <c r="L379">
        <v>0</v>
      </c>
      <c r="M379">
        <v>2025</v>
      </c>
      <c r="N379" t="s">
        <v>121</v>
      </c>
      <c r="O379" t="s">
        <v>1144</v>
      </c>
      <c r="P379">
        <v>39.688609999999997</v>
      </c>
      <c r="Q379">
        <v>22.473890000000001</v>
      </c>
      <c r="R379" t="s">
        <v>1158</v>
      </c>
    </row>
    <row r="380" spans="1:18" x14ac:dyDescent="0.35">
      <c r="A380" t="s">
        <v>75</v>
      </c>
      <c r="B380" t="s">
        <v>1159</v>
      </c>
      <c r="C380" t="s">
        <v>1160</v>
      </c>
      <c r="D380" t="s">
        <v>118</v>
      </c>
      <c r="F380" t="s">
        <v>126</v>
      </c>
      <c r="G380">
        <v>923</v>
      </c>
      <c r="H380">
        <v>0</v>
      </c>
      <c r="I380">
        <v>0</v>
      </c>
      <c r="J380">
        <v>0</v>
      </c>
      <c r="K380">
        <v>0</v>
      </c>
      <c r="L380">
        <v>0</v>
      </c>
      <c r="M380">
        <v>1997</v>
      </c>
      <c r="N380" t="s">
        <v>121</v>
      </c>
      <c r="O380" t="s">
        <v>1161</v>
      </c>
      <c r="P380">
        <v>37.746299999999998</v>
      </c>
      <c r="Q380">
        <v>24.066600000000001</v>
      </c>
      <c r="R380" t="s">
        <v>701</v>
      </c>
    </row>
    <row r="381" spans="1:18" x14ac:dyDescent="0.35">
      <c r="A381" t="s">
        <v>75</v>
      </c>
      <c r="B381" t="s">
        <v>1162</v>
      </c>
      <c r="C381" t="s">
        <v>1163</v>
      </c>
      <c r="D381" t="s">
        <v>118</v>
      </c>
      <c r="F381" t="s">
        <v>126</v>
      </c>
      <c r="G381">
        <v>811</v>
      </c>
      <c r="H381">
        <v>0</v>
      </c>
      <c r="I381">
        <v>0</v>
      </c>
      <c r="J381">
        <v>0</v>
      </c>
      <c r="K381">
        <v>0</v>
      </c>
      <c r="L381">
        <v>0</v>
      </c>
      <c r="M381">
        <v>2015</v>
      </c>
      <c r="N381" t="s">
        <v>121</v>
      </c>
      <c r="O381" t="s">
        <v>1164</v>
      </c>
      <c r="P381">
        <v>37.417450000000002</v>
      </c>
      <c r="Q381">
        <v>22.107890000000001</v>
      </c>
      <c r="R381" t="s">
        <v>701</v>
      </c>
    </row>
    <row r="382" spans="1:18" x14ac:dyDescent="0.35">
      <c r="A382" t="s">
        <v>75</v>
      </c>
      <c r="B382" t="s">
        <v>1165</v>
      </c>
      <c r="C382" t="s">
        <v>1166</v>
      </c>
      <c r="D382" t="s">
        <v>118</v>
      </c>
      <c r="F382" t="s">
        <v>119</v>
      </c>
      <c r="G382">
        <v>0</v>
      </c>
      <c r="H382">
        <v>1000</v>
      </c>
      <c r="I382">
        <v>0</v>
      </c>
      <c r="J382">
        <v>0</v>
      </c>
      <c r="K382">
        <v>0</v>
      </c>
      <c r="L382">
        <v>0</v>
      </c>
      <c r="M382">
        <v>2031</v>
      </c>
      <c r="N382" t="s">
        <v>121</v>
      </c>
      <c r="O382" t="s">
        <v>1167</v>
      </c>
      <c r="P382">
        <v>40.409709999999997</v>
      </c>
      <c r="Q382">
        <v>21.787569999999999</v>
      </c>
      <c r="R382" t="s">
        <v>701</v>
      </c>
    </row>
    <row r="383" spans="1:18" x14ac:dyDescent="0.35">
      <c r="A383" t="s">
        <v>75</v>
      </c>
      <c r="B383" t="s">
        <v>1168</v>
      </c>
      <c r="C383" t="s">
        <v>1169</v>
      </c>
      <c r="D383" t="s">
        <v>118</v>
      </c>
      <c r="F383" t="s">
        <v>126</v>
      </c>
      <c r="G383">
        <v>418</v>
      </c>
      <c r="H383">
        <v>826</v>
      </c>
      <c r="I383">
        <v>0</v>
      </c>
      <c r="J383">
        <v>0</v>
      </c>
      <c r="K383">
        <v>0</v>
      </c>
      <c r="L383">
        <v>0</v>
      </c>
      <c r="M383">
        <v>2006</v>
      </c>
      <c r="N383" t="s">
        <v>121</v>
      </c>
      <c r="O383" t="s">
        <v>1170</v>
      </c>
      <c r="P383">
        <v>40.687899999999999</v>
      </c>
      <c r="Q383">
        <v>22.88402</v>
      </c>
      <c r="R383" t="s">
        <v>196</v>
      </c>
    </row>
    <row r="384" spans="1:18" x14ac:dyDescent="0.35">
      <c r="A384" t="s">
        <v>75</v>
      </c>
      <c r="B384" t="s">
        <v>1171</v>
      </c>
      <c r="C384" t="s">
        <v>1172</v>
      </c>
      <c r="D384" t="s">
        <v>118</v>
      </c>
      <c r="E384" t="s">
        <v>458</v>
      </c>
      <c r="F384" t="s">
        <v>126</v>
      </c>
      <c r="G384">
        <v>410</v>
      </c>
      <c r="H384">
        <v>0</v>
      </c>
      <c r="I384">
        <v>0</v>
      </c>
      <c r="J384">
        <v>0</v>
      </c>
      <c r="K384">
        <v>0</v>
      </c>
      <c r="L384">
        <v>0</v>
      </c>
      <c r="M384">
        <v>2010</v>
      </c>
      <c r="N384" t="s">
        <v>121</v>
      </c>
      <c r="O384" t="s">
        <v>1136</v>
      </c>
      <c r="P384">
        <v>38.236899999999999</v>
      </c>
      <c r="Q384">
        <v>22.949000000000002</v>
      </c>
      <c r="R384" t="s">
        <v>196</v>
      </c>
    </row>
    <row r="385" spans="1:18" x14ac:dyDescent="0.35">
      <c r="A385" t="s">
        <v>75</v>
      </c>
      <c r="B385" t="s">
        <v>1173</v>
      </c>
      <c r="C385" t="s">
        <v>1174</v>
      </c>
      <c r="D385" t="s">
        <v>118</v>
      </c>
      <c r="F385" t="s">
        <v>126</v>
      </c>
      <c r="G385">
        <v>580.70000000000005</v>
      </c>
      <c r="H385">
        <v>0</v>
      </c>
      <c r="I385">
        <v>0</v>
      </c>
      <c r="J385">
        <v>0</v>
      </c>
      <c r="K385">
        <v>0</v>
      </c>
      <c r="L385">
        <v>0</v>
      </c>
      <c r="M385">
        <v>2004</v>
      </c>
      <c r="N385" t="s">
        <v>121</v>
      </c>
      <c r="O385" t="s">
        <v>1175</v>
      </c>
      <c r="P385">
        <v>38.279510000000002</v>
      </c>
      <c r="Q385">
        <v>23.33051</v>
      </c>
      <c r="R385" t="s">
        <v>123</v>
      </c>
    </row>
    <row r="386" spans="1:18" x14ac:dyDescent="0.35">
      <c r="A386" t="s">
        <v>76</v>
      </c>
      <c r="B386" t="s">
        <v>1176</v>
      </c>
      <c r="C386" t="s">
        <v>1177</v>
      </c>
      <c r="D386" t="s">
        <v>118</v>
      </c>
      <c r="F386" t="s">
        <v>126</v>
      </c>
      <c r="G386">
        <v>116</v>
      </c>
      <c r="H386">
        <v>0</v>
      </c>
      <c r="I386">
        <v>0</v>
      </c>
      <c r="J386">
        <v>0</v>
      </c>
      <c r="K386">
        <v>0</v>
      </c>
      <c r="L386">
        <v>0</v>
      </c>
      <c r="M386">
        <v>2011</v>
      </c>
      <c r="N386" t="s">
        <v>121</v>
      </c>
      <c r="O386" t="s">
        <v>1178</v>
      </c>
      <c r="P386">
        <v>47.094999999999999</v>
      </c>
      <c r="Q386">
        <v>17.556000000000001</v>
      </c>
      <c r="R386" t="s">
        <v>1179</v>
      </c>
    </row>
    <row r="387" spans="1:18" x14ac:dyDescent="0.35">
      <c r="A387" t="s">
        <v>76</v>
      </c>
      <c r="B387" t="s">
        <v>1180</v>
      </c>
      <c r="C387" t="s">
        <v>1181</v>
      </c>
      <c r="D387" t="s">
        <v>118</v>
      </c>
      <c r="E387" t="s">
        <v>458</v>
      </c>
      <c r="F387" t="s">
        <v>126</v>
      </c>
      <c r="G387">
        <v>410</v>
      </c>
      <c r="H387">
        <v>0</v>
      </c>
      <c r="I387">
        <v>0</v>
      </c>
      <c r="J387">
        <v>0</v>
      </c>
      <c r="K387">
        <v>0</v>
      </c>
      <c r="L387">
        <v>0</v>
      </c>
      <c r="M387">
        <v>2000</v>
      </c>
      <c r="N387" t="s">
        <v>121</v>
      </c>
      <c r="O387" t="s">
        <v>1182</v>
      </c>
      <c r="P387">
        <v>47.427999999999997</v>
      </c>
      <c r="Q387">
        <v>19.052499999999998</v>
      </c>
      <c r="R387" t="s">
        <v>1183</v>
      </c>
    </row>
    <row r="388" spans="1:18" x14ac:dyDescent="0.35">
      <c r="A388" t="s">
        <v>76</v>
      </c>
      <c r="B388" t="s">
        <v>1184</v>
      </c>
      <c r="C388" t="s">
        <v>1185</v>
      </c>
      <c r="D388" t="s">
        <v>118</v>
      </c>
      <c r="F388" t="s">
        <v>126</v>
      </c>
      <c r="G388">
        <v>95</v>
      </c>
      <c r="H388">
        <v>0</v>
      </c>
      <c r="I388">
        <v>0</v>
      </c>
      <c r="J388">
        <v>0</v>
      </c>
      <c r="K388">
        <v>0</v>
      </c>
      <c r="L388">
        <v>0</v>
      </c>
      <c r="M388">
        <v>2000</v>
      </c>
      <c r="N388" t="s">
        <v>121</v>
      </c>
      <c r="O388" t="s">
        <v>1186</v>
      </c>
      <c r="P388">
        <v>47.516820000000003</v>
      </c>
      <c r="Q388">
        <v>21.628240000000002</v>
      </c>
      <c r="R388" t="s">
        <v>701</v>
      </c>
    </row>
    <row r="389" spans="1:18" x14ac:dyDescent="0.35">
      <c r="A389" t="s">
        <v>76</v>
      </c>
      <c r="B389" t="s">
        <v>1187</v>
      </c>
      <c r="C389" t="s">
        <v>1188</v>
      </c>
      <c r="D389" t="s">
        <v>118</v>
      </c>
      <c r="F389" t="s">
        <v>126</v>
      </c>
      <c r="G389">
        <v>758</v>
      </c>
      <c r="H389">
        <v>0</v>
      </c>
      <c r="I389">
        <v>0</v>
      </c>
      <c r="J389">
        <v>0</v>
      </c>
      <c r="K389">
        <v>0</v>
      </c>
      <c r="L389">
        <v>0</v>
      </c>
      <c r="M389">
        <v>1994</v>
      </c>
      <c r="N389" t="s">
        <v>121</v>
      </c>
      <c r="O389" t="s">
        <v>1189</v>
      </c>
      <c r="P389">
        <v>47.328299999999999</v>
      </c>
      <c r="Q389">
        <v>18.916899999999998</v>
      </c>
      <c r="R389" t="s">
        <v>1190</v>
      </c>
    </row>
    <row r="390" spans="1:18" x14ac:dyDescent="0.35">
      <c r="A390" t="s">
        <v>76</v>
      </c>
      <c r="B390" t="s">
        <v>1191</v>
      </c>
      <c r="C390" t="s">
        <v>1192</v>
      </c>
      <c r="D390" t="s">
        <v>118</v>
      </c>
      <c r="E390" t="s">
        <v>458</v>
      </c>
      <c r="F390" t="s">
        <v>126</v>
      </c>
      <c r="G390">
        <v>433</v>
      </c>
      <c r="H390">
        <v>0</v>
      </c>
      <c r="I390">
        <v>0</v>
      </c>
      <c r="J390">
        <v>0</v>
      </c>
      <c r="K390">
        <v>0</v>
      </c>
      <c r="L390">
        <v>0</v>
      </c>
      <c r="M390">
        <v>2011</v>
      </c>
      <c r="N390" t="s">
        <v>121</v>
      </c>
      <c r="O390" t="s">
        <v>1193</v>
      </c>
      <c r="P390">
        <v>47.738399999999999</v>
      </c>
      <c r="Q390">
        <v>17.8033</v>
      </c>
      <c r="R390" t="s">
        <v>984</v>
      </c>
    </row>
    <row r="391" spans="1:18" x14ac:dyDescent="0.35">
      <c r="A391" t="s">
        <v>76</v>
      </c>
      <c r="B391" t="s">
        <v>1194</v>
      </c>
      <c r="C391" t="s">
        <v>1195</v>
      </c>
      <c r="D391" t="s">
        <v>118</v>
      </c>
      <c r="E391" t="s">
        <v>458</v>
      </c>
      <c r="F391" t="s">
        <v>126</v>
      </c>
      <c r="G391">
        <v>64.5</v>
      </c>
      <c r="H391">
        <v>0</v>
      </c>
      <c r="I391">
        <v>0</v>
      </c>
      <c r="J391">
        <v>0</v>
      </c>
      <c r="K391">
        <v>0</v>
      </c>
      <c r="L391">
        <v>0</v>
      </c>
      <c r="M391">
        <v>1951</v>
      </c>
      <c r="N391" t="s">
        <v>121</v>
      </c>
      <c r="O391" t="s">
        <v>1196</v>
      </c>
      <c r="P391">
        <v>46.944380000000002</v>
      </c>
      <c r="Q391">
        <v>18.94378</v>
      </c>
      <c r="R391" t="s">
        <v>1197</v>
      </c>
    </row>
    <row r="392" spans="1:18" x14ac:dyDescent="0.35">
      <c r="A392" t="s">
        <v>76</v>
      </c>
      <c r="B392" t="s">
        <v>1198</v>
      </c>
      <c r="C392" t="s">
        <v>1199</v>
      </c>
      <c r="D392" t="s">
        <v>118</v>
      </c>
      <c r="F392" t="s">
        <v>126</v>
      </c>
      <c r="G392">
        <v>178</v>
      </c>
      <c r="H392">
        <v>0</v>
      </c>
      <c r="I392">
        <v>0</v>
      </c>
      <c r="J392">
        <v>0</v>
      </c>
      <c r="K392">
        <v>0</v>
      </c>
      <c r="L392">
        <v>0</v>
      </c>
      <c r="M392">
        <v>2006</v>
      </c>
      <c r="N392" t="s">
        <v>121</v>
      </c>
      <c r="O392" t="s">
        <v>1182</v>
      </c>
      <c r="P392">
        <v>47.462400000000002</v>
      </c>
      <c r="Q392">
        <v>19.0563</v>
      </c>
      <c r="R392" t="s">
        <v>701</v>
      </c>
    </row>
    <row r="393" spans="1:18" x14ac:dyDescent="0.35">
      <c r="A393" t="s">
        <v>76</v>
      </c>
      <c r="B393" t="s">
        <v>1200</v>
      </c>
      <c r="C393" t="s">
        <v>1201</v>
      </c>
      <c r="D393" t="s">
        <v>118</v>
      </c>
      <c r="F393" t="s">
        <v>126</v>
      </c>
      <c r="G393">
        <v>109</v>
      </c>
      <c r="H393">
        <v>0</v>
      </c>
      <c r="I393">
        <v>0</v>
      </c>
      <c r="J393">
        <v>0</v>
      </c>
      <c r="K393">
        <v>0</v>
      </c>
      <c r="L393">
        <v>0</v>
      </c>
      <c r="M393">
        <v>2004</v>
      </c>
      <c r="N393" t="s">
        <v>121</v>
      </c>
      <c r="O393" t="s">
        <v>1182</v>
      </c>
      <c r="P393">
        <v>47.456800000000001</v>
      </c>
      <c r="Q393">
        <v>19.167300000000001</v>
      </c>
      <c r="R393" t="s">
        <v>701</v>
      </c>
    </row>
    <row r="394" spans="1:18" x14ac:dyDescent="0.35">
      <c r="A394" t="s">
        <v>76</v>
      </c>
      <c r="B394" t="s">
        <v>1202</v>
      </c>
      <c r="C394" t="s">
        <v>1203</v>
      </c>
      <c r="D394" t="s">
        <v>118</v>
      </c>
      <c r="F394" t="s">
        <v>126</v>
      </c>
      <c r="G394">
        <v>60</v>
      </c>
      <c r="H394">
        <v>650</v>
      </c>
      <c r="I394">
        <v>0</v>
      </c>
      <c r="J394">
        <v>0</v>
      </c>
      <c r="K394">
        <v>0</v>
      </c>
      <c r="L394">
        <v>0</v>
      </c>
      <c r="M394">
        <v>2007</v>
      </c>
      <c r="N394" t="s">
        <v>121</v>
      </c>
      <c r="O394" t="s">
        <v>1204</v>
      </c>
      <c r="P394">
        <v>47.788600000000002</v>
      </c>
      <c r="Q394">
        <v>20.065999999999999</v>
      </c>
      <c r="R394" t="s">
        <v>1179</v>
      </c>
    </row>
    <row r="395" spans="1:18" x14ac:dyDescent="0.35">
      <c r="A395" t="s">
        <v>76</v>
      </c>
      <c r="B395" t="s">
        <v>1205</v>
      </c>
      <c r="C395" t="s">
        <v>1206</v>
      </c>
      <c r="D395" t="s">
        <v>118</v>
      </c>
      <c r="F395" t="s">
        <v>126</v>
      </c>
      <c r="G395">
        <v>64</v>
      </c>
      <c r="H395">
        <v>0</v>
      </c>
      <c r="I395">
        <v>0</v>
      </c>
      <c r="J395">
        <v>0</v>
      </c>
      <c r="K395">
        <v>0</v>
      </c>
      <c r="L395">
        <v>0</v>
      </c>
      <c r="M395">
        <v>2020</v>
      </c>
      <c r="N395" t="s">
        <v>121</v>
      </c>
      <c r="O395" t="s">
        <v>1207</v>
      </c>
      <c r="P395">
        <v>48.094880000000003</v>
      </c>
      <c r="Q395">
        <v>20.747250000000001</v>
      </c>
      <c r="R395" t="s">
        <v>1179</v>
      </c>
    </row>
    <row r="396" spans="1:18" x14ac:dyDescent="0.35">
      <c r="A396" t="s">
        <v>76</v>
      </c>
      <c r="B396" t="s">
        <v>1208</v>
      </c>
      <c r="C396" t="s">
        <v>1209</v>
      </c>
      <c r="D396" t="s">
        <v>118</v>
      </c>
      <c r="F396" t="s">
        <v>126</v>
      </c>
      <c r="G396">
        <v>50</v>
      </c>
      <c r="H396">
        <v>0</v>
      </c>
      <c r="I396">
        <v>0</v>
      </c>
      <c r="J396">
        <v>0</v>
      </c>
      <c r="K396">
        <v>0</v>
      </c>
      <c r="L396">
        <v>0</v>
      </c>
      <c r="M396">
        <v>2007</v>
      </c>
      <c r="N396" t="s">
        <v>121</v>
      </c>
      <c r="O396" t="s">
        <v>1182</v>
      </c>
      <c r="P396">
        <v>47.564210000000003</v>
      </c>
      <c r="Q396">
        <v>19.037839999999999</v>
      </c>
      <c r="R396" t="s">
        <v>1179</v>
      </c>
    </row>
    <row r="397" spans="1:18" x14ac:dyDescent="0.35">
      <c r="A397" t="s">
        <v>76</v>
      </c>
      <c r="B397" t="s">
        <v>1210</v>
      </c>
      <c r="C397" t="s">
        <v>1211</v>
      </c>
      <c r="D397" t="s">
        <v>118</v>
      </c>
      <c r="F397" t="s">
        <v>126</v>
      </c>
      <c r="G397">
        <v>47</v>
      </c>
      <c r="H397">
        <v>0</v>
      </c>
      <c r="I397">
        <v>0</v>
      </c>
      <c r="J397">
        <v>0</v>
      </c>
      <c r="K397">
        <v>0</v>
      </c>
      <c r="L397">
        <v>0</v>
      </c>
      <c r="M397">
        <v>2007</v>
      </c>
      <c r="N397" t="s">
        <v>121</v>
      </c>
      <c r="O397" t="s">
        <v>1212</v>
      </c>
      <c r="P397">
        <v>47.957000000000001</v>
      </c>
      <c r="Q397">
        <v>21.699000000000002</v>
      </c>
      <c r="R397" t="s">
        <v>701</v>
      </c>
    </row>
    <row r="398" spans="1:18" x14ac:dyDescent="0.35">
      <c r="A398" t="s">
        <v>76</v>
      </c>
      <c r="B398" t="s">
        <v>1213</v>
      </c>
      <c r="C398" t="s">
        <v>1214</v>
      </c>
      <c r="D398" t="s">
        <v>118</v>
      </c>
      <c r="E398" t="s">
        <v>458</v>
      </c>
      <c r="F398" t="s">
        <v>126</v>
      </c>
      <c r="G398">
        <v>18</v>
      </c>
      <c r="H398">
        <v>0</v>
      </c>
      <c r="I398">
        <v>0</v>
      </c>
      <c r="J398">
        <v>0</v>
      </c>
      <c r="K398">
        <v>0</v>
      </c>
      <c r="L398">
        <v>0</v>
      </c>
      <c r="M398">
        <v>2004</v>
      </c>
      <c r="N398" t="s">
        <v>121</v>
      </c>
      <c r="O398" t="s">
        <v>1215</v>
      </c>
      <c r="P398">
        <v>47.559690000000003</v>
      </c>
      <c r="Q398">
        <v>18.42878</v>
      </c>
      <c r="R398" t="s">
        <v>1216</v>
      </c>
    </row>
    <row r="399" spans="1:18" x14ac:dyDescent="0.35">
      <c r="A399" t="s">
        <v>76</v>
      </c>
      <c r="B399" t="s">
        <v>1217</v>
      </c>
      <c r="C399" t="s">
        <v>1218</v>
      </c>
      <c r="D399" t="s">
        <v>118</v>
      </c>
      <c r="E399" t="s">
        <v>458</v>
      </c>
      <c r="F399" t="s">
        <v>119</v>
      </c>
      <c r="G399">
        <v>0</v>
      </c>
      <c r="H399">
        <v>1000</v>
      </c>
      <c r="I399">
        <v>0</v>
      </c>
      <c r="J399">
        <v>0</v>
      </c>
      <c r="K399">
        <v>0</v>
      </c>
      <c r="L399">
        <v>0</v>
      </c>
      <c r="M399">
        <v>2026</v>
      </c>
      <c r="N399" t="s">
        <v>121</v>
      </c>
      <c r="O399" t="s">
        <v>1219</v>
      </c>
      <c r="P399">
        <v>47.917290000000001</v>
      </c>
      <c r="Q399">
        <v>21.076979999999999</v>
      </c>
      <c r="R399" t="s">
        <v>1179</v>
      </c>
    </row>
    <row r="400" spans="1:18" x14ac:dyDescent="0.35">
      <c r="A400" t="s">
        <v>76</v>
      </c>
      <c r="B400" t="s">
        <v>1220</v>
      </c>
      <c r="C400" t="s">
        <v>1221</v>
      </c>
      <c r="D400" t="s">
        <v>118</v>
      </c>
      <c r="E400" t="s">
        <v>458</v>
      </c>
      <c r="F400" t="s">
        <v>126</v>
      </c>
      <c r="G400">
        <v>36</v>
      </c>
      <c r="H400">
        <v>0</v>
      </c>
      <c r="I400">
        <v>0</v>
      </c>
      <c r="J400">
        <v>0</v>
      </c>
      <c r="K400">
        <v>0</v>
      </c>
      <c r="L400">
        <v>0</v>
      </c>
      <c r="M400">
        <v>2005</v>
      </c>
      <c r="N400" t="s">
        <v>121</v>
      </c>
      <c r="O400" t="s">
        <v>1219</v>
      </c>
      <c r="P400">
        <v>47.914400000000001</v>
      </c>
      <c r="Q400">
        <v>21.023599999999998</v>
      </c>
      <c r="R400" t="s">
        <v>1222</v>
      </c>
    </row>
    <row r="401" spans="1:18" x14ac:dyDescent="0.35">
      <c r="A401" t="s">
        <v>76</v>
      </c>
      <c r="B401" t="s">
        <v>1223</v>
      </c>
      <c r="C401" t="s">
        <v>1224</v>
      </c>
      <c r="D401" t="s">
        <v>118</v>
      </c>
      <c r="F401" t="s">
        <v>126</v>
      </c>
      <c r="G401">
        <v>110</v>
      </c>
      <c r="H401">
        <v>0</v>
      </c>
      <c r="I401">
        <v>0</v>
      </c>
      <c r="J401">
        <v>0</v>
      </c>
      <c r="K401">
        <v>0</v>
      </c>
      <c r="L401">
        <v>0</v>
      </c>
      <c r="M401">
        <v>2002</v>
      </c>
      <c r="N401" t="s">
        <v>121</v>
      </c>
      <c r="O401" t="s">
        <v>1182</v>
      </c>
      <c r="P401">
        <v>47.554000000000002</v>
      </c>
      <c r="Q401">
        <v>19.1023</v>
      </c>
      <c r="R401" t="s">
        <v>701</v>
      </c>
    </row>
    <row r="402" spans="1:18" x14ac:dyDescent="0.35">
      <c r="A402" t="s">
        <v>76</v>
      </c>
      <c r="B402" t="s">
        <v>5392</v>
      </c>
      <c r="C402" t="s">
        <v>5393</v>
      </c>
      <c r="D402" t="s">
        <v>118</v>
      </c>
      <c r="F402" t="s">
        <v>126</v>
      </c>
      <c r="G402">
        <v>58</v>
      </c>
      <c r="H402">
        <v>0</v>
      </c>
      <c r="I402">
        <v>0</v>
      </c>
      <c r="J402">
        <v>0</v>
      </c>
      <c r="K402">
        <v>0</v>
      </c>
      <c r="L402">
        <v>0</v>
      </c>
      <c r="M402">
        <v>2001</v>
      </c>
      <c r="N402" t="s">
        <v>121</v>
      </c>
      <c r="O402" t="s">
        <v>5699</v>
      </c>
      <c r="P402">
        <v>48.2453</v>
      </c>
      <c r="Q402">
        <v>20.647600000000001</v>
      </c>
      <c r="R402" t="s">
        <v>5700</v>
      </c>
    </row>
    <row r="403" spans="1:18" x14ac:dyDescent="0.35">
      <c r="A403" t="s">
        <v>77</v>
      </c>
      <c r="B403" t="s">
        <v>1225</v>
      </c>
      <c r="C403" t="s">
        <v>1226</v>
      </c>
      <c r="D403" t="s">
        <v>118</v>
      </c>
      <c r="E403" t="s">
        <v>458</v>
      </c>
      <c r="F403" t="s">
        <v>126</v>
      </c>
      <c r="G403">
        <v>971</v>
      </c>
      <c r="H403">
        <v>0</v>
      </c>
      <c r="I403">
        <v>0</v>
      </c>
      <c r="J403">
        <v>0</v>
      </c>
      <c r="K403">
        <v>0</v>
      </c>
      <c r="L403">
        <v>0</v>
      </c>
      <c r="M403">
        <v>1980</v>
      </c>
      <c r="N403" t="s">
        <v>121</v>
      </c>
      <c r="O403" t="s">
        <v>1227</v>
      </c>
      <c r="P403">
        <v>51.834699999999998</v>
      </c>
      <c r="Q403">
        <v>-8.2362000000000002</v>
      </c>
      <c r="R403" t="s">
        <v>1228</v>
      </c>
    </row>
    <row r="404" spans="1:18" x14ac:dyDescent="0.35">
      <c r="A404" t="s">
        <v>77</v>
      </c>
      <c r="B404" t="s">
        <v>1229</v>
      </c>
      <c r="C404" t="s">
        <v>1230</v>
      </c>
      <c r="D404" t="s">
        <v>118</v>
      </c>
      <c r="F404" t="s">
        <v>290</v>
      </c>
      <c r="G404">
        <v>0</v>
      </c>
      <c r="H404">
        <v>0</v>
      </c>
      <c r="I404">
        <v>0</v>
      </c>
      <c r="J404">
        <v>90</v>
      </c>
      <c r="K404">
        <v>0</v>
      </c>
      <c r="L404">
        <v>0</v>
      </c>
      <c r="M404" t="s">
        <v>120</v>
      </c>
      <c r="N404" t="s">
        <v>121</v>
      </c>
      <c r="P404">
        <v>52.774009999999997</v>
      </c>
      <c r="Q404">
        <v>-6.1731600000000002</v>
      </c>
      <c r="R404" t="s">
        <v>1231</v>
      </c>
    </row>
    <row r="405" spans="1:18" x14ac:dyDescent="0.35">
      <c r="A405" t="s">
        <v>77</v>
      </c>
      <c r="B405" t="s">
        <v>1232</v>
      </c>
      <c r="C405" t="s">
        <v>1233</v>
      </c>
      <c r="D405" t="s">
        <v>118</v>
      </c>
      <c r="F405" t="s">
        <v>119</v>
      </c>
      <c r="G405">
        <v>0</v>
      </c>
      <c r="H405">
        <v>203</v>
      </c>
      <c r="I405">
        <v>0</v>
      </c>
      <c r="J405">
        <v>0</v>
      </c>
      <c r="K405">
        <v>0</v>
      </c>
      <c r="L405">
        <v>0</v>
      </c>
      <c r="M405">
        <v>2027</v>
      </c>
      <c r="N405" t="s">
        <v>121</v>
      </c>
      <c r="O405" t="s">
        <v>1234</v>
      </c>
      <c r="P405">
        <v>52.811900000000001</v>
      </c>
      <c r="Q405">
        <v>-6.1313000000000004</v>
      </c>
      <c r="R405" t="s">
        <v>1231</v>
      </c>
    </row>
    <row r="406" spans="1:18" x14ac:dyDescent="0.35">
      <c r="A406" t="s">
        <v>77</v>
      </c>
      <c r="B406" t="s">
        <v>1235</v>
      </c>
      <c r="C406" t="s">
        <v>1236</v>
      </c>
      <c r="D406" t="s">
        <v>118</v>
      </c>
      <c r="E406" t="s">
        <v>1237</v>
      </c>
      <c r="F406" t="s">
        <v>233</v>
      </c>
      <c r="G406">
        <v>0</v>
      </c>
      <c r="H406">
        <v>0</v>
      </c>
      <c r="I406">
        <v>275</v>
      </c>
      <c r="J406">
        <v>0</v>
      </c>
      <c r="K406">
        <v>0</v>
      </c>
      <c r="L406">
        <v>0</v>
      </c>
      <c r="M406">
        <v>2024</v>
      </c>
      <c r="N406" t="s">
        <v>121</v>
      </c>
      <c r="O406" t="s">
        <v>1238</v>
      </c>
      <c r="P406">
        <v>53.3994</v>
      </c>
      <c r="Q406">
        <v>-7.3207000000000004</v>
      </c>
      <c r="R406" t="s">
        <v>6187</v>
      </c>
    </row>
    <row r="407" spans="1:18" x14ac:dyDescent="0.35">
      <c r="A407" t="s">
        <v>77</v>
      </c>
      <c r="B407" t="s">
        <v>1239</v>
      </c>
      <c r="C407" t="s">
        <v>1240</v>
      </c>
      <c r="D407" t="s">
        <v>118</v>
      </c>
      <c r="F407" t="s">
        <v>233</v>
      </c>
      <c r="G407">
        <v>0</v>
      </c>
      <c r="H407">
        <v>0</v>
      </c>
      <c r="I407">
        <v>120</v>
      </c>
      <c r="J407">
        <v>0</v>
      </c>
      <c r="K407">
        <v>0</v>
      </c>
      <c r="L407">
        <v>0</v>
      </c>
      <c r="M407">
        <v>2024</v>
      </c>
      <c r="N407" t="s">
        <v>121</v>
      </c>
      <c r="P407">
        <v>53.321800000000003</v>
      </c>
      <c r="Q407">
        <v>-6.4432</v>
      </c>
      <c r="R407" t="s">
        <v>1231</v>
      </c>
    </row>
    <row r="408" spans="1:18" x14ac:dyDescent="0.35">
      <c r="A408" t="s">
        <v>77</v>
      </c>
      <c r="B408" t="s">
        <v>1241</v>
      </c>
      <c r="C408" t="s">
        <v>1242</v>
      </c>
      <c r="D408" t="s">
        <v>118</v>
      </c>
      <c r="F408" t="s">
        <v>233</v>
      </c>
      <c r="G408">
        <v>0</v>
      </c>
      <c r="H408">
        <v>0</v>
      </c>
      <c r="I408">
        <v>65</v>
      </c>
      <c r="J408">
        <v>0</v>
      </c>
      <c r="K408">
        <v>0</v>
      </c>
      <c r="L408">
        <v>0</v>
      </c>
      <c r="M408">
        <v>2024</v>
      </c>
      <c r="N408" t="s">
        <v>121</v>
      </c>
      <c r="O408" t="s">
        <v>1243</v>
      </c>
      <c r="P408">
        <v>53.391100000000002</v>
      </c>
      <c r="Q408">
        <v>-6.3747999999999996</v>
      </c>
      <c r="R408" t="s">
        <v>1228</v>
      </c>
    </row>
    <row r="409" spans="1:18" x14ac:dyDescent="0.35">
      <c r="A409" t="s">
        <v>77</v>
      </c>
      <c r="B409" t="s">
        <v>1244</v>
      </c>
      <c r="C409" t="s">
        <v>1245</v>
      </c>
      <c r="D409" t="s">
        <v>118</v>
      </c>
      <c r="F409" t="s">
        <v>119</v>
      </c>
      <c r="G409">
        <v>0</v>
      </c>
      <c r="H409">
        <v>88</v>
      </c>
      <c r="I409">
        <v>0</v>
      </c>
      <c r="J409">
        <v>0</v>
      </c>
      <c r="K409">
        <v>0</v>
      </c>
      <c r="L409">
        <v>0</v>
      </c>
      <c r="M409">
        <v>2025</v>
      </c>
      <c r="N409" t="s">
        <v>121</v>
      </c>
      <c r="O409" t="s">
        <v>1246</v>
      </c>
      <c r="P409">
        <v>53.29034</v>
      </c>
      <c r="Q409">
        <v>-7.0870499999999996</v>
      </c>
      <c r="R409" t="s">
        <v>1247</v>
      </c>
    </row>
    <row r="410" spans="1:18" x14ac:dyDescent="0.35">
      <c r="A410" t="s">
        <v>77</v>
      </c>
      <c r="B410" t="s">
        <v>1248</v>
      </c>
      <c r="C410" t="s">
        <v>5543</v>
      </c>
      <c r="D410" t="s">
        <v>118</v>
      </c>
      <c r="F410" t="s">
        <v>119</v>
      </c>
      <c r="G410">
        <v>0</v>
      </c>
      <c r="H410">
        <v>600</v>
      </c>
      <c r="I410">
        <v>0</v>
      </c>
      <c r="J410">
        <v>0</v>
      </c>
      <c r="K410">
        <v>0</v>
      </c>
      <c r="L410">
        <v>0</v>
      </c>
      <c r="M410" t="s">
        <v>120</v>
      </c>
      <c r="N410" t="s">
        <v>121</v>
      </c>
      <c r="P410">
        <v>53.39237</v>
      </c>
      <c r="Q410">
        <v>-7.2567000000000004</v>
      </c>
      <c r="R410" t="s">
        <v>1249</v>
      </c>
    </row>
    <row r="411" spans="1:18" x14ac:dyDescent="0.35">
      <c r="A411" t="s">
        <v>77</v>
      </c>
      <c r="B411" t="s">
        <v>1250</v>
      </c>
      <c r="C411" t="s">
        <v>1251</v>
      </c>
      <c r="D411" t="s">
        <v>118</v>
      </c>
      <c r="E411" t="s">
        <v>458</v>
      </c>
      <c r="F411" t="s">
        <v>126</v>
      </c>
      <c r="G411">
        <v>415</v>
      </c>
      <c r="H411">
        <v>0</v>
      </c>
      <c r="I411">
        <v>0</v>
      </c>
      <c r="J411">
        <v>0</v>
      </c>
      <c r="K411">
        <v>0</v>
      </c>
      <c r="L411">
        <v>0</v>
      </c>
      <c r="M411">
        <v>2002</v>
      </c>
      <c r="N411" t="s">
        <v>121</v>
      </c>
      <c r="O411" t="s">
        <v>1252</v>
      </c>
      <c r="P411">
        <v>53.34</v>
      </c>
      <c r="Q411">
        <v>-6.2049000000000003</v>
      </c>
      <c r="R411" t="s">
        <v>1228</v>
      </c>
    </row>
    <row r="412" spans="1:18" x14ac:dyDescent="0.35">
      <c r="A412" t="s">
        <v>77</v>
      </c>
      <c r="B412" t="s">
        <v>1253</v>
      </c>
      <c r="C412" t="s">
        <v>1254</v>
      </c>
      <c r="D412" t="s">
        <v>118</v>
      </c>
      <c r="F412" t="s">
        <v>290</v>
      </c>
      <c r="G412">
        <v>0</v>
      </c>
      <c r="H412">
        <v>0</v>
      </c>
      <c r="I412">
        <v>0</v>
      </c>
      <c r="J412">
        <v>299</v>
      </c>
      <c r="K412">
        <v>0</v>
      </c>
      <c r="L412">
        <v>0</v>
      </c>
      <c r="M412">
        <v>2025</v>
      </c>
      <c r="N412" t="s">
        <v>121</v>
      </c>
      <c r="O412" t="s">
        <v>1255</v>
      </c>
      <c r="P412">
        <v>53.290900000000001</v>
      </c>
      <c r="Q412">
        <v>-9.0543999999999993</v>
      </c>
      <c r="R412" t="s">
        <v>6174</v>
      </c>
    </row>
    <row r="413" spans="1:18" x14ac:dyDescent="0.35">
      <c r="A413" t="s">
        <v>77</v>
      </c>
      <c r="B413" t="s">
        <v>1256</v>
      </c>
      <c r="C413" t="s">
        <v>1257</v>
      </c>
      <c r="D413" t="s">
        <v>118</v>
      </c>
      <c r="F413" t="s">
        <v>126</v>
      </c>
      <c r="G413">
        <v>192</v>
      </c>
      <c r="H413">
        <v>170</v>
      </c>
      <c r="I413">
        <v>0</v>
      </c>
      <c r="J413">
        <v>0</v>
      </c>
      <c r="K413">
        <v>0</v>
      </c>
      <c r="L413">
        <v>0</v>
      </c>
      <c r="M413" t="s">
        <v>120</v>
      </c>
      <c r="N413" t="s">
        <v>121</v>
      </c>
      <c r="P413">
        <v>53.322539999999996</v>
      </c>
      <c r="Q413">
        <v>-6.4402600000000003</v>
      </c>
      <c r="R413" t="s">
        <v>1258</v>
      </c>
    </row>
    <row r="414" spans="1:18" x14ac:dyDescent="0.35">
      <c r="A414" t="s">
        <v>77</v>
      </c>
      <c r="B414" t="s">
        <v>1259</v>
      </c>
      <c r="C414" t="s">
        <v>1260</v>
      </c>
      <c r="D414" t="s">
        <v>118</v>
      </c>
      <c r="F414" t="s">
        <v>119</v>
      </c>
      <c r="G414">
        <v>0</v>
      </c>
      <c r="H414">
        <v>120</v>
      </c>
      <c r="I414">
        <v>0</v>
      </c>
      <c r="J414">
        <v>0</v>
      </c>
      <c r="K414">
        <v>0</v>
      </c>
      <c r="L414">
        <v>0</v>
      </c>
      <c r="M414">
        <v>2024</v>
      </c>
      <c r="N414" t="s">
        <v>121</v>
      </c>
      <c r="P414">
        <v>53.328339999999997</v>
      </c>
      <c r="Q414">
        <v>-6.4341499999999998</v>
      </c>
      <c r="R414" t="s">
        <v>1231</v>
      </c>
    </row>
    <row r="415" spans="1:18" x14ac:dyDescent="0.35">
      <c r="A415" t="s">
        <v>77</v>
      </c>
      <c r="B415" t="s">
        <v>1261</v>
      </c>
      <c r="C415" t="s">
        <v>1262</v>
      </c>
      <c r="D415" t="s">
        <v>118</v>
      </c>
      <c r="E415" t="s">
        <v>458</v>
      </c>
      <c r="F415" t="s">
        <v>126</v>
      </c>
      <c r="G415">
        <v>464</v>
      </c>
      <c r="H415">
        <v>0</v>
      </c>
      <c r="I415">
        <v>0</v>
      </c>
      <c r="J415">
        <v>0</v>
      </c>
      <c r="K415">
        <v>0</v>
      </c>
      <c r="L415">
        <v>0</v>
      </c>
      <c r="M415">
        <v>2015</v>
      </c>
      <c r="N415" t="s">
        <v>121</v>
      </c>
      <c r="O415" t="s">
        <v>1263</v>
      </c>
      <c r="P415">
        <v>52.280999999999999</v>
      </c>
      <c r="Q415">
        <v>-6.9909999999999997</v>
      </c>
      <c r="R415" t="s">
        <v>1264</v>
      </c>
    </row>
    <row r="416" spans="1:18" x14ac:dyDescent="0.35">
      <c r="A416" t="s">
        <v>77</v>
      </c>
      <c r="B416" t="s">
        <v>1265</v>
      </c>
      <c r="C416" t="s">
        <v>1266</v>
      </c>
      <c r="D416" t="s">
        <v>118</v>
      </c>
      <c r="F416" t="s">
        <v>126</v>
      </c>
      <c r="G416">
        <v>745</v>
      </c>
      <c r="H416">
        <v>72</v>
      </c>
      <c r="I416">
        <v>50</v>
      </c>
      <c r="J416">
        <v>0</v>
      </c>
      <c r="K416">
        <v>0</v>
      </c>
      <c r="L416">
        <v>0</v>
      </c>
      <c r="M416">
        <v>2002</v>
      </c>
      <c r="N416" t="s">
        <v>121</v>
      </c>
      <c r="O416" t="s">
        <v>1267</v>
      </c>
      <c r="P416">
        <v>53.411900000000003</v>
      </c>
      <c r="Q416">
        <v>-6.3261000000000003</v>
      </c>
      <c r="R416" t="s">
        <v>1268</v>
      </c>
    </row>
    <row r="417" spans="1:18" x14ac:dyDescent="0.35">
      <c r="A417" t="s">
        <v>77</v>
      </c>
      <c r="B417" t="s">
        <v>1269</v>
      </c>
      <c r="C417" t="s">
        <v>1270</v>
      </c>
      <c r="D417" t="s">
        <v>118</v>
      </c>
      <c r="F417" t="s">
        <v>199</v>
      </c>
      <c r="G417">
        <v>0</v>
      </c>
      <c r="H417">
        <v>0</v>
      </c>
      <c r="I417">
        <v>0</v>
      </c>
      <c r="J417">
        <v>0</v>
      </c>
      <c r="K417">
        <v>293</v>
      </c>
      <c r="L417">
        <v>0</v>
      </c>
      <c r="M417" t="s">
        <v>200</v>
      </c>
      <c r="N417" t="s">
        <v>200</v>
      </c>
      <c r="O417" t="s">
        <v>1271</v>
      </c>
      <c r="P417">
        <v>53.4163</v>
      </c>
      <c r="Q417">
        <v>-6.3243999999999998</v>
      </c>
      <c r="R417" t="s">
        <v>1272</v>
      </c>
    </row>
    <row r="418" spans="1:18" x14ac:dyDescent="0.35">
      <c r="A418" t="s">
        <v>77</v>
      </c>
      <c r="B418" t="s">
        <v>1273</v>
      </c>
      <c r="C418" t="s">
        <v>1274</v>
      </c>
      <c r="D418" t="s">
        <v>118</v>
      </c>
      <c r="F418" t="s">
        <v>119</v>
      </c>
      <c r="G418">
        <v>0</v>
      </c>
      <c r="H418">
        <v>275</v>
      </c>
      <c r="I418">
        <v>0</v>
      </c>
      <c r="J418">
        <v>0</v>
      </c>
      <c r="K418">
        <v>0</v>
      </c>
      <c r="L418">
        <v>0</v>
      </c>
      <c r="M418">
        <v>2025</v>
      </c>
      <c r="N418" t="s">
        <v>121</v>
      </c>
      <c r="O418" t="s">
        <v>1275</v>
      </c>
      <c r="P418">
        <v>53.22719</v>
      </c>
      <c r="Q418">
        <v>-7.7956399999999997</v>
      </c>
      <c r="R418" t="s">
        <v>1276</v>
      </c>
    </row>
    <row r="419" spans="1:18" x14ac:dyDescent="0.35">
      <c r="A419" t="s">
        <v>77</v>
      </c>
      <c r="B419" t="s">
        <v>1277</v>
      </c>
      <c r="C419" t="s">
        <v>1278</v>
      </c>
      <c r="D419" t="s">
        <v>118</v>
      </c>
      <c r="F419" t="s">
        <v>233</v>
      </c>
      <c r="G419">
        <v>0</v>
      </c>
      <c r="H419">
        <v>0</v>
      </c>
      <c r="I419">
        <v>100</v>
      </c>
      <c r="J419">
        <v>0</v>
      </c>
      <c r="K419">
        <v>0</v>
      </c>
      <c r="L419">
        <v>0</v>
      </c>
      <c r="M419">
        <v>2024</v>
      </c>
      <c r="N419" t="s">
        <v>121</v>
      </c>
      <c r="O419" t="s">
        <v>1279</v>
      </c>
      <c r="P419">
        <v>53.422849999999997</v>
      </c>
      <c r="Q419">
        <v>-7.9885700000000002</v>
      </c>
      <c r="R419" t="s">
        <v>1280</v>
      </c>
    </row>
    <row r="420" spans="1:18" x14ac:dyDescent="0.35">
      <c r="A420" t="s">
        <v>77</v>
      </c>
      <c r="B420" t="s">
        <v>1281</v>
      </c>
      <c r="C420" t="s">
        <v>1282</v>
      </c>
      <c r="D420" t="s">
        <v>118</v>
      </c>
      <c r="F420" t="s">
        <v>126</v>
      </c>
      <c r="G420">
        <v>216</v>
      </c>
      <c r="H420">
        <v>0</v>
      </c>
      <c r="I420">
        <v>210</v>
      </c>
      <c r="J420">
        <v>0</v>
      </c>
      <c r="K420">
        <v>0</v>
      </c>
      <c r="L420">
        <v>0</v>
      </c>
      <c r="M420">
        <v>2024</v>
      </c>
      <c r="N420" t="s">
        <v>121</v>
      </c>
      <c r="O420" t="s">
        <v>1267</v>
      </c>
      <c r="P420">
        <v>53.350200000000001</v>
      </c>
      <c r="Q420">
        <v>-6.2111000000000001</v>
      </c>
      <c r="R420" t="s">
        <v>1228</v>
      </c>
    </row>
    <row r="421" spans="1:18" x14ac:dyDescent="0.35">
      <c r="A421" t="s">
        <v>77</v>
      </c>
      <c r="B421" t="s">
        <v>1283</v>
      </c>
      <c r="C421" t="s">
        <v>1284</v>
      </c>
      <c r="D421" t="s">
        <v>118</v>
      </c>
      <c r="F421" t="s">
        <v>126</v>
      </c>
      <c r="G421">
        <v>490</v>
      </c>
      <c r="H421">
        <v>0</v>
      </c>
      <c r="I421">
        <v>65</v>
      </c>
      <c r="J421">
        <v>299</v>
      </c>
      <c r="K421">
        <v>0</v>
      </c>
      <c r="L421">
        <v>0</v>
      </c>
      <c r="M421">
        <v>1994</v>
      </c>
      <c r="N421" t="s">
        <v>121</v>
      </c>
      <c r="O421" t="s">
        <v>1267</v>
      </c>
      <c r="P421">
        <v>53.339599999999997</v>
      </c>
      <c r="Q421">
        <v>-6.1867000000000001</v>
      </c>
      <c r="R421" t="s">
        <v>1228</v>
      </c>
    </row>
    <row r="422" spans="1:18" x14ac:dyDescent="0.35">
      <c r="A422" t="s">
        <v>77</v>
      </c>
      <c r="B422" t="s">
        <v>1285</v>
      </c>
      <c r="C422" t="s">
        <v>1286</v>
      </c>
      <c r="D422" t="s">
        <v>118</v>
      </c>
      <c r="E422" t="s">
        <v>458</v>
      </c>
      <c r="F422" t="s">
        <v>126</v>
      </c>
      <c r="G422">
        <v>104</v>
      </c>
      <c r="H422">
        <v>0</v>
      </c>
      <c r="I422">
        <v>0</v>
      </c>
      <c r="J422">
        <v>0</v>
      </c>
      <c r="K422">
        <v>0</v>
      </c>
      <c r="L422">
        <v>0</v>
      </c>
      <c r="M422">
        <v>2004</v>
      </c>
      <c r="N422" t="s">
        <v>121</v>
      </c>
      <c r="O422" t="s">
        <v>1287</v>
      </c>
      <c r="P422">
        <v>53.359139999999996</v>
      </c>
      <c r="Q422">
        <v>-7.2130599999999996</v>
      </c>
      <c r="R422" t="s">
        <v>1264</v>
      </c>
    </row>
    <row r="423" spans="1:18" x14ac:dyDescent="0.35">
      <c r="A423" t="s">
        <v>77</v>
      </c>
      <c r="B423" t="s">
        <v>1288</v>
      </c>
      <c r="C423" t="s">
        <v>1289</v>
      </c>
      <c r="D423" t="s">
        <v>118</v>
      </c>
      <c r="F423" t="s">
        <v>233</v>
      </c>
      <c r="G423">
        <v>0</v>
      </c>
      <c r="H423">
        <v>0</v>
      </c>
      <c r="I423">
        <v>65</v>
      </c>
      <c r="J423">
        <v>0</v>
      </c>
      <c r="K423">
        <v>0</v>
      </c>
      <c r="L423">
        <v>0</v>
      </c>
      <c r="M423">
        <v>2024</v>
      </c>
      <c r="N423" t="s">
        <v>121</v>
      </c>
      <c r="O423" t="s">
        <v>1267</v>
      </c>
      <c r="P423">
        <v>53.338679999999997</v>
      </c>
      <c r="Q423">
        <v>-6.20486</v>
      </c>
      <c r="R423" t="s">
        <v>1228</v>
      </c>
    </row>
    <row r="424" spans="1:18" x14ac:dyDescent="0.35">
      <c r="A424" t="s">
        <v>77</v>
      </c>
      <c r="B424" t="s">
        <v>1290</v>
      </c>
      <c r="C424" t="s">
        <v>1291</v>
      </c>
      <c r="D424" t="s">
        <v>118</v>
      </c>
      <c r="F424" t="s">
        <v>126</v>
      </c>
      <c r="G424">
        <v>170</v>
      </c>
      <c r="H424">
        <v>0</v>
      </c>
      <c r="I424">
        <v>0</v>
      </c>
      <c r="J424">
        <v>0</v>
      </c>
      <c r="K424">
        <v>0</v>
      </c>
      <c r="L424">
        <v>0</v>
      </c>
      <c r="M424">
        <v>2005</v>
      </c>
      <c r="N424" t="s">
        <v>121</v>
      </c>
      <c r="O424" t="s">
        <v>1292</v>
      </c>
      <c r="P424">
        <v>52.632399999999997</v>
      </c>
      <c r="Q424">
        <v>-9.0595999999999997</v>
      </c>
      <c r="R424" t="s">
        <v>1293</v>
      </c>
    </row>
    <row r="425" spans="1:18" x14ac:dyDescent="0.35">
      <c r="A425" t="s">
        <v>77</v>
      </c>
      <c r="B425" t="s">
        <v>1294</v>
      </c>
      <c r="C425" t="s">
        <v>1295</v>
      </c>
      <c r="D425" t="s">
        <v>118</v>
      </c>
      <c r="F425" t="s">
        <v>119</v>
      </c>
      <c r="G425">
        <v>0</v>
      </c>
      <c r="H425">
        <v>150</v>
      </c>
      <c r="I425">
        <v>0</v>
      </c>
      <c r="J425">
        <v>0</v>
      </c>
      <c r="K425">
        <v>0</v>
      </c>
      <c r="L425">
        <v>0</v>
      </c>
      <c r="M425">
        <v>2024</v>
      </c>
      <c r="N425">
        <v>2027</v>
      </c>
      <c r="O425" t="s">
        <v>1296</v>
      </c>
      <c r="P425">
        <v>52.589559999999999</v>
      </c>
      <c r="Q425">
        <v>-9.3634500000000003</v>
      </c>
      <c r="R425" t="s">
        <v>1264</v>
      </c>
    </row>
    <row r="426" spans="1:18" x14ac:dyDescent="0.35">
      <c r="A426" t="s">
        <v>77</v>
      </c>
      <c r="B426" t="s">
        <v>1297</v>
      </c>
      <c r="C426" t="s">
        <v>1298</v>
      </c>
      <c r="D426" t="s">
        <v>118</v>
      </c>
      <c r="E426" t="s">
        <v>458</v>
      </c>
      <c r="F426" t="s">
        <v>126</v>
      </c>
      <c r="G426">
        <v>404</v>
      </c>
      <c r="H426">
        <v>0</v>
      </c>
      <c r="I426">
        <v>0</v>
      </c>
      <c r="J426">
        <v>0</v>
      </c>
      <c r="K426">
        <v>299</v>
      </c>
      <c r="L426">
        <v>0</v>
      </c>
      <c r="M426">
        <v>2006</v>
      </c>
      <c r="N426" t="s">
        <v>121</v>
      </c>
      <c r="O426" t="s">
        <v>1299</v>
      </c>
      <c r="P426">
        <v>53.165799999999997</v>
      </c>
      <c r="Q426">
        <v>-8.3810000000000002</v>
      </c>
      <c r="R426" t="s">
        <v>6174</v>
      </c>
    </row>
    <row r="427" spans="1:18" x14ac:dyDescent="0.35">
      <c r="A427" t="s">
        <v>77</v>
      </c>
      <c r="B427" t="s">
        <v>1300</v>
      </c>
      <c r="C427" t="s">
        <v>1301</v>
      </c>
      <c r="D427" t="s">
        <v>118</v>
      </c>
      <c r="F427" t="s">
        <v>126</v>
      </c>
      <c r="G427">
        <v>445</v>
      </c>
      <c r="H427">
        <v>0</v>
      </c>
      <c r="I427">
        <v>0</v>
      </c>
      <c r="J427">
        <v>0</v>
      </c>
      <c r="K427">
        <v>0</v>
      </c>
      <c r="L427">
        <v>0</v>
      </c>
      <c r="M427">
        <v>2010</v>
      </c>
      <c r="N427" t="s">
        <v>121</v>
      </c>
      <c r="O427" t="s">
        <v>1302</v>
      </c>
      <c r="P427">
        <v>51.816099999999999</v>
      </c>
      <c r="Q427">
        <v>-8.2510999999999992</v>
      </c>
      <c r="R427" t="s">
        <v>1247</v>
      </c>
    </row>
    <row r="428" spans="1:18" x14ac:dyDescent="0.35">
      <c r="A428" t="s">
        <v>78</v>
      </c>
      <c r="B428" t="s">
        <v>1303</v>
      </c>
      <c r="C428" t="s">
        <v>1304</v>
      </c>
      <c r="D428" t="s">
        <v>118</v>
      </c>
      <c r="F428" t="s">
        <v>126</v>
      </c>
      <c r="G428">
        <v>50</v>
      </c>
      <c r="H428">
        <v>0</v>
      </c>
      <c r="I428">
        <v>0</v>
      </c>
      <c r="J428">
        <v>0</v>
      </c>
      <c r="K428">
        <v>0</v>
      </c>
      <c r="L428">
        <v>0</v>
      </c>
      <c r="M428">
        <v>2006</v>
      </c>
      <c r="N428" t="s">
        <v>121</v>
      </c>
      <c r="O428" t="s">
        <v>1305</v>
      </c>
      <c r="P428">
        <v>44.703000000000003</v>
      </c>
      <c r="Q428">
        <v>8.0269999999999992</v>
      </c>
      <c r="R428" t="s">
        <v>1306</v>
      </c>
    </row>
    <row r="429" spans="1:18" x14ac:dyDescent="0.35">
      <c r="A429" t="s">
        <v>78</v>
      </c>
      <c r="B429" t="s">
        <v>1307</v>
      </c>
      <c r="C429" t="s">
        <v>1308</v>
      </c>
      <c r="D429" t="s">
        <v>118</v>
      </c>
      <c r="F429" t="s">
        <v>126</v>
      </c>
      <c r="G429">
        <v>808</v>
      </c>
      <c r="H429">
        <v>0</v>
      </c>
      <c r="I429">
        <v>0</v>
      </c>
      <c r="J429">
        <v>0</v>
      </c>
      <c r="K429">
        <v>0</v>
      </c>
      <c r="L429">
        <v>0</v>
      </c>
      <c r="M429">
        <v>2006</v>
      </c>
      <c r="N429" t="s">
        <v>121</v>
      </c>
      <c r="O429" t="s">
        <v>1309</v>
      </c>
      <c r="P429">
        <v>39.711799999999997</v>
      </c>
      <c r="Q429">
        <v>16.215</v>
      </c>
      <c r="R429" t="s">
        <v>196</v>
      </c>
    </row>
    <row r="430" spans="1:18" x14ac:dyDescent="0.35">
      <c r="A430" t="s">
        <v>78</v>
      </c>
      <c r="B430" t="s">
        <v>1310</v>
      </c>
      <c r="C430" t="s">
        <v>1311</v>
      </c>
      <c r="D430" t="s">
        <v>118</v>
      </c>
      <c r="F430" t="s">
        <v>126</v>
      </c>
      <c r="G430">
        <v>95.5</v>
      </c>
      <c r="H430">
        <v>0</v>
      </c>
      <c r="I430">
        <v>0</v>
      </c>
      <c r="J430">
        <v>0</v>
      </c>
      <c r="K430">
        <v>0</v>
      </c>
      <c r="L430">
        <v>0</v>
      </c>
      <c r="M430">
        <v>1994</v>
      </c>
      <c r="N430" t="s">
        <v>121</v>
      </c>
      <c r="O430" t="s">
        <v>1312</v>
      </c>
      <c r="P430">
        <v>45.733199999999997</v>
      </c>
      <c r="Q430">
        <v>9.7351500000000009</v>
      </c>
      <c r="R430" t="s">
        <v>1313</v>
      </c>
    </row>
    <row r="431" spans="1:18" x14ac:dyDescent="0.35">
      <c r="A431" t="s">
        <v>78</v>
      </c>
      <c r="B431" t="s">
        <v>1314</v>
      </c>
      <c r="C431" t="s">
        <v>1315</v>
      </c>
      <c r="D431" t="s">
        <v>118</v>
      </c>
      <c r="F431" t="s">
        <v>126</v>
      </c>
      <c r="G431">
        <v>787</v>
      </c>
      <c r="H431">
        <v>0</v>
      </c>
      <c r="I431">
        <v>0</v>
      </c>
      <c r="J431">
        <v>0</v>
      </c>
      <c r="K431">
        <v>0</v>
      </c>
      <c r="L431">
        <v>0</v>
      </c>
      <c r="M431">
        <v>2012</v>
      </c>
      <c r="N431" t="s">
        <v>121</v>
      </c>
      <c r="O431" t="s">
        <v>1316</v>
      </c>
      <c r="P431">
        <v>41.561599999999999</v>
      </c>
      <c r="Q431">
        <v>12.633699999999999</v>
      </c>
      <c r="R431" t="s">
        <v>1317</v>
      </c>
    </row>
    <row r="432" spans="1:18" x14ac:dyDescent="0.35">
      <c r="A432" t="s">
        <v>78</v>
      </c>
      <c r="B432" t="s">
        <v>1318</v>
      </c>
      <c r="C432" t="s">
        <v>1319</v>
      </c>
      <c r="D432" t="s">
        <v>118</v>
      </c>
      <c r="F432" t="s">
        <v>126</v>
      </c>
      <c r="G432">
        <v>250</v>
      </c>
      <c r="H432">
        <v>0</v>
      </c>
      <c r="I432">
        <v>0</v>
      </c>
      <c r="J432">
        <v>300</v>
      </c>
      <c r="K432">
        <v>0</v>
      </c>
      <c r="L432">
        <v>0</v>
      </c>
      <c r="M432">
        <v>1992</v>
      </c>
      <c r="N432">
        <v>2040</v>
      </c>
      <c r="O432" t="s">
        <v>1320</v>
      </c>
      <c r="P432">
        <v>41.819490000000002</v>
      </c>
      <c r="Q432">
        <v>14.96602</v>
      </c>
      <c r="R432" t="s">
        <v>1321</v>
      </c>
    </row>
    <row r="433" spans="1:18" x14ac:dyDescent="0.35">
      <c r="A433" t="s">
        <v>78</v>
      </c>
      <c r="B433" t="s">
        <v>1322</v>
      </c>
      <c r="C433" t="s">
        <v>1323</v>
      </c>
      <c r="D433" t="s">
        <v>118</v>
      </c>
      <c r="F433" t="s">
        <v>126</v>
      </c>
      <c r="G433">
        <v>34</v>
      </c>
      <c r="H433">
        <v>0</v>
      </c>
      <c r="I433">
        <v>0</v>
      </c>
      <c r="J433">
        <v>0</v>
      </c>
      <c r="K433">
        <v>0</v>
      </c>
      <c r="L433">
        <v>0</v>
      </c>
      <c r="M433">
        <v>2008</v>
      </c>
      <c r="N433" t="s">
        <v>121</v>
      </c>
      <c r="O433" t="s">
        <v>1324</v>
      </c>
      <c r="P433">
        <v>42.14743</v>
      </c>
      <c r="Q433">
        <v>14.45917</v>
      </c>
      <c r="R433" t="s">
        <v>196</v>
      </c>
    </row>
    <row r="434" spans="1:18" x14ac:dyDescent="0.35">
      <c r="A434" t="s">
        <v>78</v>
      </c>
      <c r="B434" t="s">
        <v>1325</v>
      </c>
      <c r="C434" t="s">
        <v>1326</v>
      </c>
      <c r="D434" t="s">
        <v>118</v>
      </c>
      <c r="F434" t="s">
        <v>126</v>
      </c>
      <c r="G434">
        <v>44</v>
      </c>
      <c r="H434">
        <v>0</v>
      </c>
      <c r="I434">
        <v>0</v>
      </c>
      <c r="J434">
        <v>0</v>
      </c>
      <c r="K434">
        <v>0</v>
      </c>
      <c r="L434">
        <v>0</v>
      </c>
      <c r="M434" t="s">
        <v>120</v>
      </c>
      <c r="N434" t="s">
        <v>121</v>
      </c>
      <c r="O434" t="s">
        <v>1327</v>
      </c>
      <c r="P434">
        <v>37.220379999999999</v>
      </c>
      <c r="Q434">
        <v>15.177809999999999</v>
      </c>
      <c r="R434" t="s">
        <v>1328</v>
      </c>
    </row>
    <row r="435" spans="1:18" x14ac:dyDescent="0.35">
      <c r="A435" t="s">
        <v>78</v>
      </c>
      <c r="B435" t="s">
        <v>1329</v>
      </c>
      <c r="C435" t="s">
        <v>1330</v>
      </c>
      <c r="D435" t="s">
        <v>118</v>
      </c>
      <c r="F435" t="s">
        <v>126</v>
      </c>
      <c r="G435">
        <v>84</v>
      </c>
      <c r="H435">
        <v>0</v>
      </c>
      <c r="I435">
        <v>0</v>
      </c>
      <c r="J435">
        <v>0</v>
      </c>
      <c r="K435">
        <v>0</v>
      </c>
      <c r="L435">
        <v>0</v>
      </c>
      <c r="M435">
        <v>1999</v>
      </c>
      <c r="N435" t="s">
        <v>121</v>
      </c>
      <c r="O435" t="s">
        <v>1331</v>
      </c>
      <c r="P435">
        <v>41.995579999999997</v>
      </c>
      <c r="Q435">
        <v>13.438560000000001</v>
      </c>
      <c r="R435" t="s">
        <v>1332</v>
      </c>
    </row>
    <row r="436" spans="1:18" x14ac:dyDescent="0.35">
      <c r="A436" t="s">
        <v>78</v>
      </c>
      <c r="B436" t="s">
        <v>1333</v>
      </c>
      <c r="C436" t="s">
        <v>1334</v>
      </c>
      <c r="D436" t="s">
        <v>118</v>
      </c>
      <c r="F436" t="s">
        <v>119</v>
      </c>
      <c r="G436">
        <v>0</v>
      </c>
      <c r="H436">
        <v>400</v>
      </c>
      <c r="I436">
        <v>0</v>
      </c>
      <c r="J436">
        <v>0</v>
      </c>
      <c r="K436">
        <v>0</v>
      </c>
      <c r="L436">
        <v>0</v>
      </c>
      <c r="M436" t="s">
        <v>120</v>
      </c>
      <c r="N436" t="s">
        <v>121</v>
      </c>
      <c r="O436" t="s">
        <v>1335</v>
      </c>
      <c r="P436">
        <v>41.149439999999998</v>
      </c>
      <c r="Q436">
        <v>14.830310000000001</v>
      </c>
      <c r="R436" t="s">
        <v>1336</v>
      </c>
    </row>
    <row r="437" spans="1:18" x14ac:dyDescent="0.35">
      <c r="A437" t="s">
        <v>78</v>
      </c>
      <c r="B437" t="s">
        <v>1337</v>
      </c>
      <c r="C437" t="s">
        <v>1338</v>
      </c>
      <c r="D437" t="s">
        <v>118</v>
      </c>
      <c r="F437" t="s">
        <v>126</v>
      </c>
      <c r="G437">
        <v>88</v>
      </c>
      <c r="H437">
        <v>0</v>
      </c>
      <c r="I437">
        <v>0</v>
      </c>
      <c r="J437">
        <v>0</v>
      </c>
      <c r="K437">
        <v>0</v>
      </c>
      <c r="L437">
        <v>0</v>
      </c>
      <c r="M437">
        <v>1988</v>
      </c>
      <c r="N437" t="s">
        <v>121</v>
      </c>
      <c r="O437" t="s">
        <v>1339</v>
      </c>
      <c r="P437">
        <v>45.455970000000001</v>
      </c>
      <c r="Q437">
        <v>8.7964599999999997</v>
      </c>
      <c r="R437" t="s">
        <v>283</v>
      </c>
    </row>
    <row r="438" spans="1:18" x14ac:dyDescent="0.35">
      <c r="A438" t="s">
        <v>78</v>
      </c>
      <c r="B438" t="s">
        <v>1340</v>
      </c>
      <c r="C438" t="s">
        <v>1341</v>
      </c>
      <c r="D438" t="s">
        <v>118</v>
      </c>
      <c r="F438" t="s">
        <v>126</v>
      </c>
      <c r="G438">
        <v>29</v>
      </c>
      <c r="H438">
        <v>0</v>
      </c>
      <c r="I438">
        <v>0</v>
      </c>
      <c r="J438">
        <v>0</v>
      </c>
      <c r="K438">
        <v>0</v>
      </c>
      <c r="L438">
        <v>0</v>
      </c>
      <c r="M438">
        <v>1994</v>
      </c>
      <c r="N438" t="s">
        <v>121</v>
      </c>
      <c r="O438" t="s">
        <v>1342</v>
      </c>
      <c r="P438">
        <v>45.448480000000004</v>
      </c>
      <c r="Q438">
        <v>10.980740000000001</v>
      </c>
      <c r="R438" t="s">
        <v>1343</v>
      </c>
    </row>
    <row r="439" spans="1:18" x14ac:dyDescent="0.35">
      <c r="A439" t="s">
        <v>78</v>
      </c>
      <c r="B439" t="s">
        <v>1344</v>
      </c>
      <c r="C439" t="s">
        <v>1345</v>
      </c>
      <c r="D439" t="s">
        <v>118</v>
      </c>
      <c r="F439" t="s">
        <v>126</v>
      </c>
      <c r="G439">
        <v>139</v>
      </c>
      <c r="H439">
        <v>0</v>
      </c>
      <c r="I439">
        <v>0</v>
      </c>
      <c r="J439">
        <v>0</v>
      </c>
      <c r="K439">
        <v>0</v>
      </c>
      <c r="L439">
        <v>0</v>
      </c>
      <c r="M439">
        <v>1978</v>
      </c>
      <c r="N439" t="s">
        <v>121</v>
      </c>
      <c r="O439" t="s">
        <v>1346</v>
      </c>
      <c r="P439">
        <v>45.520339999999997</v>
      </c>
      <c r="Q439">
        <v>10.21895</v>
      </c>
      <c r="R439" t="s">
        <v>1347</v>
      </c>
    </row>
    <row r="440" spans="1:18" x14ac:dyDescent="0.35">
      <c r="A440" t="s">
        <v>78</v>
      </c>
      <c r="B440" t="s">
        <v>1348</v>
      </c>
      <c r="C440" t="s">
        <v>1349</v>
      </c>
      <c r="D440" t="s">
        <v>118</v>
      </c>
      <c r="F440" t="s">
        <v>126</v>
      </c>
      <c r="G440">
        <v>122</v>
      </c>
      <c r="H440">
        <v>0</v>
      </c>
      <c r="I440">
        <v>0</v>
      </c>
      <c r="J440">
        <v>0</v>
      </c>
      <c r="K440">
        <v>0</v>
      </c>
      <c r="L440">
        <v>0</v>
      </c>
      <c r="M440">
        <v>1994</v>
      </c>
      <c r="N440" t="s">
        <v>121</v>
      </c>
      <c r="O440" t="s">
        <v>1350</v>
      </c>
      <c r="P440">
        <v>42.200200000000002</v>
      </c>
      <c r="Q440">
        <v>13.8398</v>
      </c>
      <c r="R440" t="s">
        <v>196</v>
      </c>
    </row>
    <row r="441" spans="1:18" x14ac:dyDescent="0.35">
      <c r="A441" t="s">
        <v>78</v>
      </c>
      <c r="B441" t="s">
        <v>1351</v>
      </c>
      <c r="C441" t="s">
        <v>1352</v>
      </c>
      <c r="D441" t="s">
        <v>118</v>
      </c>
      <c r="F441" t="s">
        <v>126</v>
      </c>
      <c r="G441">
        <v>401</v>
      </c>
      <c r="H441">
        <v>0</v>
      </c>
      <c r="I441">
        <v>0</v>
      </c>
      <c r="J441">
        <v>0</v>
      </c>
      <c r="K441">
        <v>0</v>
      </c>
      <c r="L441">
        <v>0</v>
      </c>
      <c r="M441">
        <v>2005</v>
      </c>
      <c r="N441" t="s">
        <v>121</v>
      </c>
      <c r="O441" t="s">
        <v>1353</v>
      </c>
      <c r="P441">
        <v>41.2014</v>
      </c>
      <c r="Q441">
        <v>15.4762</v>
      </c>
      <c r="R441" t="s">
        <v>196</v>
      </c>
    </row>
    <row r="442" spans="1:18" x14ac:dyDescent="0.35">
      <c r="A442" t="s">
        <v>78</v>
      </c>
      <c r="B442" t="s">
        <v>1354</v>
      </c>
      <c r="C442" t="s">
        <v>1355</v>
      </c>
      <c r="D442" t="s">
        <v>118</v>
      </c>
      <c r="F442" t="s">
        <v>126</v>
      </c>
      <c r="G442">
        <v>848</v>
      </c>
      <c r="H442">
        <v>0</v>
      </c>
      <c r="I442">
        <v>108</v>
      </c>
      <c r="J442">
        <v>0</v>
      </c>
      <c r="K442">
        <v>0</v>
      </c>
      <c r="L442">
        <v>0</v>
      </c>
      <c r="M442">
        <v>2006</v>
      </c>
      <c r="N442" t="s">
        <v>121</v>
      </c>
      <c r="O442" t="s">
        <v>1356</v>
      </c>
      <c r="P442">
        <v>45.511499999999998</v>
      </c>
      <c r="Q442">
        <v>9.5098000000000003</v>
      </c>
      <c r="R442" t="s">
        <v>1347</v>
      </c>
    </row>
    <row r="443" spans="1:18" x14ac:dyDescent="0.35">
      <c r="A443" t="s">
        <v>78</v>
      </c>
      <c r="B443" t="s">
        <v>1357</v>
      </c>
      <c r="C443" t="s">
        <v>1358</v>
      </c>
      <c r="D443" t="s">
        <v>118</v>
      </c>
      <c r="F443" t="s">
        <v>126</v>
      </c>
      <c r="G443">
        <v>50</v>
      </c>
      <c r="H443">
        <v>0</v>
      </c>
      <c r="I443">
        <v>0</v>
      </c>
      <c r="J443">
        <v>0</v>
      </c>
      <c r="K443">
        <v>0</v>
      </c>
      <c r="L443">
        <v>0</v>
      </c>
      <c r="M443">
        <v>2003</v>
      </c>
      <c r="N443" t="s">
        <v>121</v>
      </c>
      <c r="O443" t="s">
        <v>1359</v>
      </c>
      <c r="P443">
        <v>44.760460000000002</v>
      </c>
      <c r="Q443">
        <v>8.8552900000000001</v>
      </c>
      <c r="R443" t="s">
        <v>571</v>
      </c>
    </row>
    <row r="444" spans="1:18" x14ac:dyDescent="0.35">
      <c r="A444" t="s">
        <v>78</v>
      </c>
      <c r="B444" t="s">
        <v>1360</v>
      </c>
      <c r="C444" t="s">
        <v>1361</v>
      </c>
      <c r="D444" t="s">
        <v>118</v>
      </c>
      <c r="F444" t="s">
        <v>126</v>
      </c>
      <c r="G444">
        <v>1562</v>
      </c>
      <c r="H444">
        <v>0</v>
      </c>
      <c r="I444">
        <v>0</v>
      </c>
      <c r="J444">
        <v>0</v>
      </c>
      <c r="K444">
        <v>870</v>
      </c>
      <c r="L444">
        <v>0</v>
      </c>
      <c r="M444">
        <v>2002</v>
      </c>
      <c r="N444">
        <v>2040</v>
      </c>
      <c r="O444" t="s">
        <v>1362</v>
      </c>
      <c r="P444">
        <v>45.090400000000002</v>
      </c>
      <c r="Q444">
        <v>9.4804999999999993</v>
      </c>
      <c r="R444" t="s">
        <v>1321</v>
      </c>
    </row>
    <row r="445" spans="1:18" x14ac:dyDescent="0.35">
      <c r="A445" t="s">
        <v>78</v>
      </c>
      <c r="B445" t="s">
        <v>1363</v>
      </c>
      <c r="C445" t="s">
        <v>1364</v>
      </c>
      <c r="D445" t="s">
        <v>118</v>
      </c>
      <c r="F445" t="s">
        <v>126</v>
      </c>
      <c r="G445">
        <v>54</v>
      </c>
      <c r="H445">
        <v>0</v>
      </c>
      <c r="I445">
        <v>0</v>
      </c>
      <c r="J445">
        <v>0</v>
      </c>
      <c r="K445">
        <v>0</v>
      </c>
      <c r="L445">
        <v>0</v>
      </c>
      <c r="M445">
        <v>1994</v>
      </c>
      <c r="N445" t="s">
        <v>121</v>
      </c>
      <c r="O445" t="s">
        <v>1365</v>
      </c>
      <c r="P445">
        <v>45.02131</v>
      </c>
      <c r="Q445">
        <v>11.311590000000001</v>
      </c>
      <c r="R445" t="s">
        <v>538</v>
      </c>
    </row>
    <row r="446" spans="1:18" x14ac:dyDescent="0.35">
      <c r="A446" t="s">
        <v>78</v>
      </c>
      <c r="B446" t="s">
        <v>1366</v>
      </c>
      <c r="C446" t="s">
        <v>1367</v>
      </c>
      <c r="D446" t="s">
        <v>118</v>
      </c>
      <c r="F446" t="s">
        <v>126</v>
      </c>
      <c r="G446">
        <v>175</v>
      </c>
      <c r="H446">
        <v>0</v>
      </c>
      <c r="I446">
        <v>0</v>
      </c>
      <c r="J446">
        <v>0</v>
      </c>
      <c r="K446">
        <v>0</v>
      </c>
      <c r="L446">
        <v>0</v>
      </c>
      <c r="M446">
        <v>1998</v>
      </c>
      <c r="N446" t="s">
        <v>121</v>
      </c>
      <c r="O446" t="s">
        <v>1368</v>
      </c>
      <c r="P446">
        <v>42.04813</v>
      </c>
      <c r="Q446">
        <v>13.53618</v>
      </c>
      <c r="R446" t="s">
        <v>1369</v>
      </c>
    </row>
    <row r="447" spans="1:18" x14ac:dyDescent="0.35">
      <c r="A447" t="s">
        <v>78</v>
      </c>
      <c r="B447" t="s">
        <v>1370</v>
      </c>
      <c r="C447" t="s">
        <v>1371</v>
      </c>
      <c r="D447" t="s">
        <v>118</v>
      </c>
      <c r="F447" t="s">
        <v>126</v>
      </c>
      <c r="G447">
        <v>35</v>
      </c>
      <c r="H447">
        <v>0</v>
      </c>
      <c r="I447">
        <v>0</v>
      </c>
      <c r="J447">
        <v>0</v>
      </c>
      <c r="K447">
        <v>0</v>
      </c>
      <c r="L447">
        <v>0</v>
      </c>
      <c r="M447">
        <v>2008</v>
      </c>
      <c r="N447" t="s">
        <v>121</v>
      </c>
      <c r="O447" t="s">
        <v>1372</v>
      </c>
      <c r="P447">
        <v>44.823999999999998</v>
      </c>
      <c r="Q447">
        <v>10.375999999999999</v>
      </c>
      <c r="R447" t="s">
        <v>196</v>
      </c>
    </row>
    <row r="448" spans="1:18" x14ac:dyDescent="0.35">
      <c r="A448" t="s">
        <v>78</v>
      </c>
      <c r="B448" t="s">
        <v>1373</v>
      </c>
      <c r="C448" t="s">
        <v>1374</v>
      </c>
      <c r="D448" t="s">
        <v>118</v>
      </c>
      <c r="F448" t="s">
        <v>126</v>
      </c>
      <c r="G448">
        <v>1208</v>
      </c>
      <c r="H448">
        <v>0</v>
      </c>
      <c r="I448">
        <v>0</v>
      </c>
      <c r="J448">
        <v>0</v>
      </c>
      <c r="K448">
        <v>0</v>
      </c>
      <c r="L448">
        <v>0</v>
      </c>
      <c r="M448">
        <v>2004</v>
      </c>
      <c r="N448" t="s">
        <v>121</v>
      </c>
      <c r="O448" t="s">
        <v>1375</v>
      </c>
      <c r="P448">
        <v>45.185600000000001</v>
      </c>
      <c r="Q448">
        <v>7.9016000000000002</v>
      </c>
      <c r="R448" t="s">
        <v>1347</v>
      </c>
    </row>
    <row r="449" spans="1:18" x14ac:dyDescent="0.35">
      <c r="A449" t="s">
        <v>78</v>
      </c>
      <c r="B449" t="s">
        <v>1376</v>
      </c>
      <c r="C449" t="s">
        <v>1377</v>
      </c>
      <c r="D449" t="s">
        <v>118</v>
      </c>
      <c r="F449" t="s">
        <v>199</v>
      </c>
      <c r="G449">
        <v>0</v>
      </c>
      <c r="H449">
        <v>0</v>
      </c>
      <c r="I449">
        <v>0</v>
      </c>
      <c r="J449">
        <v>0</v>
      </c>
      <c r="K449">
        <v>800</v>
      </c>
      <c r="L449">
        <v>0</v>
      </c>
      <c r="M449" t="s">
        <v>200</v>
      </c>
      <c r="N449" t="s">
        <v>200</v>
      </c>
      <c r="O449" t="s">
        <v>1378</v>
      </c>
      <c r="P449">
        <v>42.126899999999999</v>
      </c>
      <c r="Q449">
        <v>11.7583</v>
      </c>
      <c r="R449" t="s">
        <v>1321</v>
      </c>
    </row>
    <row r="450" spans="1:18" x14ac:dyDescent="0.35">
      <c r="A450" t="s">
        <v>78</v>
      </c>
      <c r="B450" t="s">
        <v>1379</v>
      </c>
      <c r="C450" t="s">
        <v>1380</v>
      </c>
      <c r="D450" t="s">
        <v>118</v>
      </c>
      <c r="F450" t="s">
        <v>126</v>
      </c>
      <c r="G450">
        <v>1140</v>
      </c>
      <c r="H450">
        <v>0</v>
      </c>
      <c r="I450">
        <v>0</v>
      </c>
      <c r="J450">
        <v>0</v>
      </c>
      <c r="K450">
        <v>900</v>
      </c>
      <c r="L450">
        <v>0</v>
      </c>
      <c r="M450">
        <v>2004</v>
      </c>
      <c r="N450" t="s">
        <v>121</v>
      </c>
      <c r="O450" t="s">
        <v>1378</v>
      </c>
      <c r="P450">
        <v>42.124099999999999</v>
      </c>
      <c r="Q450">
        <v>11.7624</v>
      </c>
      <c r="R450" t="s">
        <v>192</v>
      </c>
    </row>
    <row r="451" spans="1:18" x14ac:dyDescent="0.35">
      <c r="A451" t="s">
        <v>78</v>
      </c>
      <c r="B451" t="s">
        <v>1381</v>
      </c>
      <c r="C451" t="s">
        <v>1382</v>
      </c>
      <c r="D451" t="s">
        <v>118</v>
      </c>
      <c r="F451" t="s">
        <v>126</v>
      </c>
      <c r="G451">
        <v>44</v>
      </c>
      <c r="H451">
        <v>0</v>
      </c>
      <c r="I451">
        <v>0</v>
      </c>
      <c r="J451">
        <v>0</v>
      </c>
      <c r="K451">
        <v>0</v>
      </c>
      <c r="L451">
        <v>0</v>
      </c>
      <c r="M451">
        <v>2012</v>
      </c>
      <c r="N451" t="s">
        <v>121</v>
      </c>
      <c r="O451" t="s">
        <v>1383</v>
      </c>
      <c r="P451">
        <v>41.735329999999998</v>
      </c>
      <c r="Q451">
        <v>12.97072</v>
      </c>
      <c r="R451" t="s">
        <v>1384</v>
      </c>
    </row>
    <row r="452" spans="1:18" x14ac:dyDescent="0.35">
      <c r="A452" t="s">
        <v>78</v>
      </c>
      <c r="B452" t="s">
        <v>1385</v>
      </c>
      <c r="C452" t="s">
        <v>1386</v>
      </c>
      <c r="D452" t="s">
        <v>118</v>
      </c>
      <c r="F452" t="s">
        <v>126</v>
      </c>
      <c r="G452">
        <v>50</v>
      </c>
      <c r="H452">
        <v>0</v>
      </c>
      <c r="I452">
        <v>0</v>
      </c>
      <c r="J452">
        <v>0</v>
      </c>
      <c r="K452">
        <v>0</v>
      </c>
      <c r="L452">
        <v>0</v>
      </c>
      <c r="M452">
        <v>1998</v>
      </c>
      <c r="N452" t="s">
        <v>121</v>
      </c>
      <c r="O452" t="s">
        <v>1387</v>
      </c>
      <c r="P452">
        <v>45.533560000000001</v>
      </c>
      <c r="Q452">
        <v>9.2631099999999993</v>
      </c>
      <c r="R452" t="s">
        <v>196</v>
      </c>
    </row>
    <row r="453" spans="1:18" x14ac:dyDescent="0.35">
      <c r="A453" t="s">
        <v>78</v>
      </c>
      <c r="B453" t="s">
        <v>1388</v>
      </c>
      <c r="C453" t="s">
        <v>1389</v>
      </c>
      <c r="D453" t="s">
        <v>118</v>
      </c>
      <c r="F453" t="s">
        <v>126</v>
      </c>
      <c r="G453">
        <v>122</v>
      </c>
      <c r="H453">
        <v>0</v>
      </c>
      <c r="I453">
        <v>0</v>
      </c>
      <c r="J453">
        <v>0</v>
      </c>
      <c r="K453">
        <v>0</v>
      </c>
      <c r="L453">
        <v>0</v>
      </c>
      <c r="M453">
        <v>2007</v>
      </c>
      <c r="N453" t="s">
        <v>121</v>
      </c>
      <c r="O453" t="s">
        <v>1390</v>
      </c>
      <c r="P453">
        <v>45.639189999999999</v>
      </c>
      <c r="Q453">
        <v>9.6048100000000005</v>
      </c>
      <c r="R453" t="s">
        <v>1391</v>
      </c>
    </row>
    <row r="454" spans="1:18" x14ac:dyDescent="0.35">
      <c r="A454" t="s">
        <v>78</v>
      </c>
      <c r="B454" t="s">
        <v>1392</v>
      </c>
      <c r="C454" t="s">
        <v>1393</v>
      </c>
      <c r="D454" t="s">
        <v>118</v>
      </c>
      <c r="F454" t="s">
        <v>126</v>
      </c>
      <c r="G454">
        <v>80</v>
      </c>
      <c r="H454">
        <v>0</v>
      </c>
      <c r="I454">
        <v>0</v>
      </c>
      <c r="J454">
        <v>0</v>
      </c>
      <c r="K454">
        <v>0</v>
      </c>
      <c r="L454">
        <v>0</v>
      </c>
      <c r="M454">
        <v>2008</v>
      </c>
      <c r="N454" t="s">
        <v>121</v>
      </c>
      <c r="O454" t="s">
        <v>1394</v>
      </c>
      <c r="P454">
        <v>45.628329999999998</v>
      </c>
      <c r="Q454">
        <v>8.7134999999999998</v>
      </c>
      <c r="R454" t="s">
        <v>1395</v>
      </c>
    </row>
    <row r="455" spans="1:18" x14ac:dyDescent="0.35">
      <c r="A455" t="s">
        <v>78</v>
      </c>
      <c r="B455" t="s">
        <v>1396</v>
      </c>
      <c r="C455" t="s">
        <v>1397</v>
      </c>
      <c r="D455" t="s">
        <v>118</v>
      </c>
      <c r="F455" t="s">
        <v>126</v>
      </c>
      <c r="G455">
        <v>762</v>
      </c>
      <c r="H455">
        <v>0</v>
      </c>
      <c r="I455">
        <v>0</v>
      </c>
      <c r="J455">
        <v>0</v>
      </c>
      <c r="K455">
        <v>0</v>
      </c>
      <c r="L455">
        <v>0</v>
      </c>
      <c r="M455">
        <v>2006</v>
      </c>
      <c r="N455" t="s">
        <v>121</v>
      </c>
      <c r="O455" t="s">
        <v>1398</v>
      </c>
      <c r="P455">
        <v>44.864060000000002</v>
      </c>
      <c r="Q455">
        <v>11.594390000000001</v>
      </c>
      <c r="R455" t="s">
        <v>1399</v>
      </c>
    </row>
    <row r="456" spans="1:18" x14ac:dyDescent="0.35">
      <c r="A456" t="s">
        <v>78</v>
      </c>
      <c r="B456" t="s">
        <v>1400</v>
      </c>
      <c r="C456" t="s">
        <v>1401</v>
      </c>
      <c r="D456" t="s">
        <v>118</v>
      </c>
      <c r="F456" t="s">
        <v>126</v>
      </c>
      <c r="G456">
        <v>1006</v>
      </c>
      <c r="H456">
        <v>0</v>
      </c>
      <c r="I456">
        <v>0</v>
      </c>
      <c r="J456">
        <v>0</v>
      </c>
      <c r="K456">
        <v>0</v>
      </c>
      <c r="L456">
        <v>0</v>
      </c>
      <c r="M456">
        <v>2004</v>
      </c>
      <c r="N456" t="s">
        <v>121</v>
      </c>
      <c r="O456" t="s">
        <v>1402</v>
      </c>
      <c r="P456">
        <v>45.099629999999998</v>
      </c>
      <c r="Q456">
        <v>8.86632</v>
      </c>
      <c r="R456" t="s">
        <v>1399</v>
      </c>
    </row>
    <row r="457" spans="1:18" x14ac:dyDescent="0.35">
      <c r="A457" t="s">
        <v>78</v>
      </c>
      <c r="B457" t="s">
        <v>1403</v>
      </c>
      <c r="C457" t="s">
        <v>1404</v>
      </c>
      <c r="D457" t="s">
        <v>118</v>
      </c>
      <c r="F457" t="s">
        <v>126</v>
      </c>
      <c r="G457">
        <v>150</v>
      </c>
      <c r="H457">
        <v>0</v>
      </c>
      <c r="I457">
        <v>0</v>
      </c>
      <c r="J457">
        <v>0</v>
      </c>
      <c r="K457">
        <v>0</v>
      </c>
      <c r="L457">
        <v>0</v>
      </c>
      <c r="M457">
        <v>1998</v>
      </c>
      <c r="N457" t="s">
        <v>121</v>
      </c>
      <c r="O457" t="s">
        <v>1405</v>
      </c>
      <c r="P457">
        <v>43.823410000000003</v>
      </c>
      <c r="Q457">
        <v>10.601940000000001</v>
      </c>
      <c r="R457" t="s">
        <v>651</v>
      </c>
    </row>
    <row r="458" spans="1:18" x14ac:dyDescent="0.35">
      <c r="A458" t="s">
        <v>78</v>
      </c>
      <c r="B458" t="s">
        <v>1406</v>
      </c>
      <c r="C458" t="s">
        <v>1407</v>
      </c>
      <c r="D458" t="s">
        <v>118</v>
      </c>
      <c r="F458" t="s">
        <v>233</v>
      </c>
      <c r="G458">
        <v>0</v>
      </c>
      <c r="H458">
        <v>0</v>
      </c>
      <c r="I458">
        <v>840</v>
      </c>
      <c r="J458">
        <v>0</v>
      </c>
      <c r="K458">
        <v>0</v>
      </c>
      <c r="L458">
        <v>0</v>
      </c>
      <c r="M458">
        <v>2024</v>
      </c>
      <c r="N458">
        <v>2040</v>
      </c>
      <c r="O458" t="s">
        <v>1408</v>
      </c>
      <c r="P458">
        <v>45.431399999999996</v>
      </c>
      <c r="Q458">
        <v>12.2468</v>
      </c>
      <c r="R458" t="s">
        <v>1321</v>
      </c>
    </row>
    <row r="459" spans="1:18" x14ac:dyDescent="0.35">
      <c r="A459" t="s">
        <v>78</v>
      </c>
      <c r="B459" t="s">
        <v>1409</v>
      </c>
      <c r="C459" t="s">
        <v>1410</v>
      </c>
      <c r="D459" t="s">
        <v>118</v>
      </c>
      <c r="F459" t="s">
        <v>126</v>
      </c>
      <c r="G459">
        <v>25</v>
      </c>
      <c r="H459">
        <v>0</v>
      </c>
      <c r="I459">
        <v>0</v>
      </c>
      <c r="J459">
        <v>0</v>
      </c>
      <c r="K459">
        <v>0</v>
      </c>
      <c r="L459">
        <v>0</v>
      </c>
      <c r="M459">
        <v>1990</v>
      </c>
      <c r="N459" t="s">
        <v>121</v>
      </c>
      <c r="O459" t="s">
        <v>1411</v>
      </c>
      <c r="P459">
        <v>44.42868</v>
      </c>
      <c r="Q459">
        <v>8.8846900000000009</v>
      </c>
      <c r="R459" t="s">
        <v>1460</v>
      </c>
    </row>
    <row r="460" spans="1:18" x14ac:dyDescent="0.35">
      <c r="A460" t="s">
        <v>78</v>
      </c>
      <c r="B460" t="s">
        <v>1412</v>
      </c>
      <c r="C460" t="s">
        <v>1413</v>
      </c>
      <c r="D460" t="s">
        <v>118</v>
      </c>
      <c r="F460" t="s">
        <v>233</v>
      </c>
      <c r="G460">
        <v>0</v>
      </c>
      <c r="H460">
        <v>0</v>
      </c>
      <c r="I460">
        <v>60</v>
      </c>
      <c r="J460">
        <v>0</v>
      </c>
      <c r="K460">
        <v>0</v>
      </c>
      <c r="L460">
        <v>0</v>
      </c>
      <c r="M460">
        <v>2024</v>
      </c>
      <c r="N460" t="s">
        <v>121</v>
      </c>
      <c r="O460" t="s">
        <v>1414</v>
      </c>
      <c r="P460">
        <v>38.200899999999997</v>
      </c>
      <c r="Q460">
        <v>15.298109999999999</v>
      </c>
      <c r="R460" t="s">
        <v>1415</v>
      </c>
    </row>
    <row r="461" spans="1:18" x14ac:dyDescent="0.35">
      <c r="A461" t="s">
        <v>78</v>
      </c>
      <c r="B461" t="s">
        <v>1416</v>
      </c>
      <c r="C461" t="s">
        <v>1417</v>
      </c>
      <c r="D461" t="s">
        <v>118</v>
      </c>
      <c r="F461" t="s">
        <v>126</v>
      </c>
      <c r="G461">
        <v>840</v>
      </c>
      <c r="H461">
        <v>0</v>
      </c>
      <c r="I461">
        <v>0</v>
      </c>
      <c r="J461">
        <v>0</v>
      </c>
      <c r="K461">
        <v>0</v>
      </c>
      <c r="L461">
        <v>0</v>
      </c>
      <c r="M461">
        <v>2008</v>
      </c>
      <c r="N461" t="s">
        <v>121</v>
      </c>
      <c r="O461" t="s">
        <v>1418</v>
      </c>
      <c r="P461">
        <v>42.050199999999997</v>
      </c>
      <c r="Q461">
        <v>14.5639</v>
      </c>
      <c r="R461" t="s">
        <v>1347</v>
      </c>
    </row>
    <row r="462" spans="1:18" x14ac:dyDescent="0.35">
      <c r="A462" t="s">
        <v>78</v>
      </c>
      <c r="B462" t="s">
        <v>1419</v>
      </c>
      <c r="C462" t="s">
        <v>1420</v>
      </c>
      <c r="D462" t="s">
        <v>118</v>
      </c>
      <c r="F462" t="s">
        <v>126</v>
      </c>
      <c r="G462">
        <v>49.9</v>
      </c>
      <c r="H462">
        <v>0</v>
      </c>
      <c r="I462">
        <v>0</v>
      </c>
      <c r="J462">
        <v>0</v>
      </c>
      <c r="K462">
        <v>0</v>
      </c>
      <c r="L462">
        <v>0</v>
      </c>
      <c r="M462">
        <v>2006</v>
      </c>
      <c r="N462" t="s">
        <v>121</v>
      </c>
      <c r="O462" t="s">
        <v>1421</v>
      </c>
      <c r="P462">
        <v>45.93844</v>
      </c>
      <c r="Q462">
        <v>13.6059</v>
      </c>
      <c r="R462" t="s">
        <v>1422</v>
      </c>
    </row>
    <row r="463" spans="1:18" x14ac:dyDescent="0.35">
      <c r="A463" t="s">
        <v>78</v>
      </c>
      <c r="B463" t="s">
        <v>1423</v>
      </c>
      <c r="C463" t="s">
        <v>1424</v>
      </c>
      <c r="D463" t="s">
        <v>118</v>
      </c>
      <c r="F463" t="s">
        <v>126</v>
      </c>
      <c r="G463">
        <v>59</v>
      </c>
      <c r="H463">
        <v>0</v>
      </c>
      <c r="I463">
        <v>0</v>
      </c>
      <c r="J463">
        <v>0</v>
      </c>
      <c r="K463">
        <v>0</v>
      </c>
      <c r="L463">
        <v>0</v>
      </c>
      <c r="M463">
        <v>2010</v>
      </c>
      <c r="N463" t="s">
        <v>121</v>
      </c>
      <c r="O463" t="s">
        <v>1425</v>
      </c>
      <c r="P463">
        <v>43.5854</v>
      </c>
      <c r="Q463">
        <v>11.309530000000001</v>
      </c>
      <c r="R463" t="s">
        <v>1426</v>
      </c>
    </row>
    <row r="464" spans="1:18" x14ac:dyDescent="0.35">
      <c r="A464" t="s">
        <v>78</v>
      </c>
      <c r="B464" t="s">
        <v>1427</v>
      </c>
      <c r="C464" t="s">
        <v>1428</v>
      </c>
      <c r="D464" t="s">
        <v>118</v>
      </c>
      <c r="F464" t="s">
        <v>126</v>
      </c>
      <c r="G464">
        <v>86</v>
      </c>
      <c r="H464">
        <v>0</v>
      </c>
      <c r="I464">
        <v>0</v>
      </c>
      <c r="J464">
        <v>0</v>
      </c>
      <c r="K464">
        <v>0</v>
      </c>
      <c r="L464">
        <v>0</v>
      </c>
      <c r="M464">
        <v>2009</v>
      </c>
      <c r="N464" t="s">
        <v>121</v>
      </c>
      <c r="O464" t="s">
        <v>1429</v>
      </c>
      <c r="P464">
        <v>44.369950000000003</v>
      </c>
      <c r="Q464">
        <v>11.70129</v>
      </c>
      <c r="R464" t="s">
        <v>1422</v>
      </c>
    </row>
    <row r="465" spans="1:18" x14ac:dyDescent="0.35">
      <c r="A465" t="s">
        <v>78</v>
      </c>
      <c r="B465" t="s">
        <v>1430</v>
      </c>
      <c r="C465" t="s">
        <v>1431</v>
      </c>
      <c r="D465" t="s">
        <v>118</v>
      </c>
      <c r="F465" t="s">
        <v>126</v>
      </c>
      <c r="G465">
        <v>682</v>
      </c>
      <c r="H465">
        <v>0</v>
      </c>
      <c r="I465">
        <v>0</v>
      </c>
      <c r="J465">
        <v>0</v>
      </c>
      <c r="K465">
        <v>840</v>
      </c>
      <c r="L465">
        <v>0</v>
      </c>
      <c r="M465">
        <v>2000</v>
      </c>
      <c r="N465">
        <v>2040</v>
      </c>
      <c r="O465" t="s">
        <v>1432</v>
      </c>
      <c r="P465">
        <v>44.11121</v>
      </c>
      <c r="Q465">
        <v>9.8748799999999992</v>
      </c>
      <c r="R465" t="s">
        <v>1321</v>
      </c>
    </row>
    <row r="466" spans="1:18" x14ac:dyDescent="0.35">
      <c r="A466" t="s">
        <v>78</v>
      </c>
      <c r="B466" t="s">
        <v>1433</v>
      </c>
      <c r="C466" t="s">
        <v>1434</v>
      </c>
      <c r="D466" t="s">
        <v>118</v>
      </c>
      <c r="F466" t="s">
        <v>126</v>
      </c>
      <c r="G466">
        <v>390</v>
      </c>
      <c r="H466">
        <v>0</v>
      </c>
      <c r="I466">
        <v>0</v>
      </c>
      <c r="J466">
        <v>0</v>
      </c>
      <c r="K466">
        <v>0</v>
      </c>
      <c r="L466">
        <v>0</v>
      </c>
      <c r="M466">
        <v>2007</v>
      </c>
      <c r="N466" t="s">
        <v>121</v>
      </c>
      <c r="O466" t="s">
        <v>1435</v>
      </c>
      <c r="P466">
        <v>45.162999999999997</v>
      </c>
      <c r="Q466">
        <v>7.7504999999999997</v>
      </c>
      <c r="R466" t="s">
        <v>192</v>
      </c>
    </row>
    <row r="467" spans="1:18" x14ac:dyDescent="0.35">
      <c r="A467" t="s">
        <v>78</v>
      </c>
      <c r="B467" t="s">
        <v>1436</v>
      </c>
      <c r="C467" t="s">
        <v>1437</v>
      </c>
      <c r="D467" t="s">
        <v>118</v>
      </c>
      <c r="F467" t="s">
        <v>126</v>
      </c>
      <c r="G467">
        <v>805</v>
      </c>
      <c r="H467">
        <v>0</v>
      </c>
      <c r="I467">
        <v>0</v>
      </c>
      <c r="J467">
        <v>0</v>
      </c>
      <c r="K467">
        <v>0</v>
      </c>
      <c r="L467">
        <v>0</v>
      </c>
      <c r="M467">
        <v>2008</v>
      </c>
      <c r="N467" t="s">
        <v>121</v>
      </c>
      <c r="O467" t="s">
        <v>1438</v>
      </c>
      <c r="P467">
        <v>45.281730000000003</v>
      </c>
      <c r="Q467">
        <v>8.0849200000000003</v>
      </c>
      <c r="R467" t="s">
        <v>6174</v>
      </c>
    </row>
    <row r="468" spans="1:18" x14ac:dyDescent="0.35">
      <c r="A468" t="s">
        <v>78</v>
      </c>
      <c r="B468" t="s">
        <v>1439</v>
      </c>
      <c r="C468" t="s">
        <v>1440</v>
      </c>
      <c r="D468" t="s">
        <v>118</v>
      </c>
      <c r="F468" t="s">
        <v>290</v>
      </c>
      <c r="G468">
        <v>0</v>
      </c>
      <c r="H468">
        <v>0</v>
      </c>
      <c r="I468">
        <v>0</v>
      </c>
      <c r="J468">
        <v>1680</v>
      </c>
      <c r="K468">
        <v>0</v>
      </c>
      <c r="L468">
        <v>0</v>
      </c>
      <c r="M468" t="s">
        <v>120</v>
      </c>
      <c r="N468">
        <v>2040</v>
      </c>
      <c r="O468" t="s">
        <v>1441</v>
      </c>
      <c r="P468">
        <v>40.563639999999999</v>
      </c>
      <c r="Q468">
        <v>18.032209999999999</v>
      </c>
      <c r="R468" t="s">
        <v>1321</v>
      </c>
    </row>
    <row r="469" spans="1:18" x14ac:dyDescent="0.35">
      <c r="A469" t="s">
        <v>78</v>
      </c>
      <c r="B469" t="s">
        <v>1442</v>
      </c>
      <c r="C469" t="s">
        <v>1443</v>
      </c>
      <c r="D469" t="s">
        <v>118</v>
      </c>
      <c r="F469" t="s">
        <v>126</v>
      </c>
      <c r="G469">
        <v>813</v>
      </c>
      <c r="H469">
        <v>0</v>
      </c>
      <c r="I469">
        <v>0</v>
      </c>
      <c r="J469">
        <v>0</v>
      </c>
      <c r="K469">
        <v>0</v>
      </c>
      <c r="L469">
        <v>0</v>
      </c>
      <c r="M469" t="s">
        <v>120</v>
      </c>
      <c r="N469" t="s">
        <v>121</v>
      </c>
      <c r="O469" t="s">
        <v>1444</v>
      </c>
      <c r="P469">
        <v>45.150260000000003</v>
      </c>
      <c r="Q469">
        <v>10.834910000000001</v>
      </c>
      <c r="R469" t="s">
        <v>1399</v>
      </c>
    </row>
    <row r="470" spans="1:18" x14ac:dyDescent="0.35">
      <c r="A470" t="s">
        <v>78</v>
      </c>
      <c r="B470" t="s">
        <v>1445</v>
      </c>
      <c r="C470" t="s">
        <v>1446</v>
      </c>
      <c r="D470" t="s">
        <v>118</v>
      </c>
      <c r="F470" t="s">
        <v>126</v>
      </c>
      <c r="G470">
        <v>396</v>
      </c>
      <c r="H470">
        <v>0</v>
      </c>
      <c r="I470">
        <v>0</v>
      </c>
      <c r="J470">
        <v>0</v>
      </c>
      <c r="K470">
        <v>0</v>
      </c>
      <c r="L470">
        <v>0</v>
      </c>
      <c r="M470">
        <v>2006</v>
      </c>
      <c r="N470">
        <v>2040</v>
      </c>
      <c r="O470" t="s">
        <v>1447</v>
      </c>
      <c r="P470">
        <v>43.564999999999998</v>
      </c>
      <c r="Q470">
        <v>11.4777</v>
      </c>
      <c r="R470" t="s">
        <v>1321</v>
      </c>
    </row>
    <row r="471" spans="1:18" x14ac:dyDescent="0.35">
      <c r="A471" t="s">
        <v>78</v>
      </c>
      <c r="B471" t="s">
        <v>1448</v>
      </c>
      <c r="C471" t="s">
        <v>1449</v>
      </c>
      <c r="D471" t="s">
        <v>118</v>
      </c>
      <c r="F471" t="s">
        <v>126</v>
      </c>
      <c r="G471">
        <v>32</v>
      </c>
      <c r="H471">
        <v>0</v>
      </c>
      <c r="I471">
        <v>0</v>
      </c>
      <c r="J471">
        <v>0</v>
      </c>
      <c r="K471">
        <v>0</v>
      </c>
      <c r="L471">
        <v>0</v>
      </c>
      <c r="M471">
        <v>2008</v>
      </c>
      <c r="N471" t="s">
        <v>121</v>
      </c>
      <c r="O471" t="s">
        <v>1450</v>
      </c>
      <c r="P471">
        <v>41.075940000000003</v>
      </c>
      <c r="Q471">
        <v>15.71406</v>
      </c>
      <c r="R471" t="s">
        <v>196</v>
      </c>
    </row>
    <row r="472" spans="1:18" x14ac:dyDescent="0.35">
      <c r="A472" t="s">
        <v>78</v>
      </c>
      <c r="B472" t="s">
        <v>1451</v>
      </c>
      <c r="C472" t="s">
        <v>1452</v>
      </c>
      <c r="D472" t="s">
        <v>118</v>
      </c>
      <c r="F472" t="s">
        <v>126</v>
      </c>
      <c r="G472">
        <v>155</v>
      </c>
      <c r="H472">
        <v>0</v>
      </c>
      <c r="I472">
        <v>0</v>
      </c>
      <c r="J472">
        <v>0</v>
      </c>
      <c r="K472">
        <v>0</v>
      </c>
      <c r="L472">
        <v>0</v>
      </c>
      <c r="M472">
        <v>1999</v>
      </c>
      <c r="N472" t="s">
        <v>121</v>
      </c>
      <c r="O472" t="s">
        <v>1453</v>
      </c>
      <c r="P472">
        <v>38.197789999999998</v>
      </c>
      <c r="Q472">
        <v>15.26759</v>
      </c>
      <c r="R472" t="s">
        <v>1399</v>
      </c>
    </row>
    <row r="473" spans="1:18" x14ac:dyDescent="0.35">
      <c r="A473" t="s">
        <v>78</v>
      </c>
      <c r="B473" t="s">
        <v>1454</v>
      </c>
      <c r="C473" t="s">
        <v>1455</v>
      </c>
      <c r="D473" t="s">
        <v>118</v>
      </c>
      <c r="F473" t="s">
        <v>126</v>
      </c>
      <c r="G473">
        <v>800</v>
      </c>
      <c r="H473">
        <v>0</v>
      </c>
      <c r="I473">
        <v>0</v>
      </c>
      <c r="J473">
        <v>0</v>
      </c>
      <c r="K473">
        <v>0</v>
      </c>
      <c r="L473">
        <v>0</v>
      </c>
      <c r="M473">
        <v>2010</v>
      </c>
      <c r="N473" t="s">
        <v>121</v>
      </c>
      <c r="O473" t="s">
        <v>1456</v>
      </c>
      <c r="P473">
        <v>41.102499999999999</v>
      </c>
      <c r="Q473">
        <v>16.756</v>
      </c>
      <c r="R473" t="s">
        <v>1317</v>
      </c>
    </row>
    <row r="474" spans="1:18" x14ac:dyDescent="0.35">
      <c r="A474" t="s">
        <v>78</v>
      </c>
      <c r="B474" t="s">
        <v>1457</v>
      </c>
      <c r="C474" t="s">
        <v>1458</v>
      </c>
      <c r="D474" t="s">
        <v>118</v>
      </c>
      <c r="F474" t="s">
        <v>126</v>
      </c>
      <c r="G474">
        <v>780</v>
      </c>
      <c r="H474">
        <v>0</v>
      </c>
      <c r="I474">
        <v>0</v>
      </c>
      <c r="J474">
        <v>0</v>
      </c>
      <c r="K474">
        <v>0</v>
      </c>
      <c r="L474">
        <v>0</v>
      </c>
      <c r="M474">
        <v>2005</v>
      </c>
      <c r="N474" t="s">
        <v>121</v>
      </c>
      <c r="O474" t="s">
        <v>1459</v>
      </c>
      <c r="P474">
        <v>44.993000000000002</v>
      </c>
      <c r="Q474">
        <v>7.6755000000000004</v>
      </c>
      <c r="R474" t="s">
        <v>1460</v>
      </c>
    </row>
    <row r="475" spans="1:18" x14ac:dyDescent="0.35">
      <c r="A475" t="s">
        <v>78</v>
      </c>
      <c r="B475" t="s">
        <v>1461</v>
      </c>
      <c r="C475" t="s">
        <v>1462</v>
      </c>
      <c r="D475" t="s">
        <v>118</v>
      </c>
      <c r="F475" t="s">
        <v>119</v>
      </c>
      <c r="G475">
        <v>0</v>
      </c>
      <c r="H475">
        <v>880</v>
      </c>
      <c r="I475">
        <v>0</v>
      </c>
      <c r="J475">
        <v>0</v>
      </c>
      <c r="K475">
        <v>0</v>
      </c>
      <c r="L475">
        <v>0</v>
      </c>
      <c r="M475">
        <v>2026</v>
      </c>
      <c r="N475" t="s">
        <v>121</v>
      </c>
      <c r="O475" t="s">
        <v>1463</v>
      </c>
      <c r="P475">
        <v>45.797899999999998</v>
      </c>
      <c r="Q475">
        <v>13.545500000000001</v>
      </c>
      <c r="R475" t="s">
        <v>1347</v>
      </c>
    </row>
    <row r="476" spans="1:18" x14ac:dyDescent="0.35">
      <c r="A476" t="s">
        <v>78</v>
      </c>
      <c r="B476" t="s">
        <v>1464</v>
      </c>
      <c r="C476" t="s">
        <v>1465</v>
      </c>
      <c r="D476" t="s">
        <v>118</v>
      </c>
      <c r="F476" t="s">
        <v>126</v>
      </c>
      <c r="G476">
        <v>1090</v>
      </c>
      <c r="H476">
        <v>0</v>
      </c>
      <c r="I476">
        <v>0</v>
      </c>
      <c r="J476">
        <v>140</v>
      </c>
      <c r="K476">
        <v>0</v>
      </c>
      <c r="L476">
        <v>0</v>
      </c>
      <c r="M476">
        <v>1997</v>
      </c>
      <c r="N476" t="s">
        <v>121</v>
      </c>
      <c r="O476" t="s">
        <v>1466</v>
      </c>
      <c r="P476">
        <v>42.357199999999999</v>
      </c>
      <c r="Q476">
        <v>11.5373</v>
      </c>
      <c r="R476" t="s">
        <v>1321</v>
      </c>
    </row>
    <row r="477" spans="1:18" x14ac:dyDescent="0.35">
      <c r="A477" t="s">
        <v>78</v>
      </c>
      <c r="B477" t="s">
        <v>1467</v>
      </c>
      <c r="C477" t="s">
        <v>1468</v>
      </c>
      <c r="D477" t="s">
        <v>118</v>
      </c>
      <c r="F477" t="s">
        <v>126</v>
      </c>
      <c r="G477">
        <v>387</v>
      </c>
      <c r="H477">
        <v>0</v>
      </c>
      <c r="I477">
        <v>0</v>
      </c>
      <c r="J477">
        <v>0</v>
      </c>
      <c r="K477">
        <v>0</v>
      </c>
      <c r="L477">
        <v>0</v>
      </c>
      <c r="M477">
        <v>2009</v>
      </c>
      <c r="N477" t="s">
        <v>121</v>
      </c>
      <c r="O477" t="s">
        <v>1469</v>
      </c>
      <c r="P477">
        <v>40.8339</v>
      </c>
      <c r="Q477">
        <v>14.300599999999999</v>
      </c>
      <c r="R477" t="s">
        <v>192</v>
      </c>
    </row>
    <row r="478" spans="1:18" x14ac:dyDescent="0.35">
      <c r="A478" t="s">
        <v>78</v>
      </c>
      <c r="B478" t="s">
        <v>1470</v>
      </c>
      <c r="C478" t="s">
        <v>1471</v>
      </c>
      <c r="D478" t="s">
        <v>118</v>
      </c>
      <c r="F478" t="s">
        <v>126</v>
      </c>
      <c r="G478">
        <v>100</v>
      </c>
      <c r="H478">
        <v>0</v>
      </c>
      <c r="I478">
        <v>0</v>
      </c>
      <c r="J478">
        <v>0</v>
      </c>
      <c r="K478">
        <v>0</v>
      </c>
      <c r="L478">
        <v>0</v>
      </c>
      <c r="M478">
        <v>2004</v>
      </c>
      <c r="N478" t="s">
        <v>121</v>
      </c>
      <c r="O478" t="s">
        <v>1472</v>
      </c>
      <c r="P478">
        <v>45.457000000000001</v>
      </c>
      <c r="Q478">
        <v>8.6495999999999995</v>
      </c>
      <c r="R478" t="s">
        <v>1183</v>
      </c>
    </row>
    <row r="479" spans="1:18" x14ac:dyDescent="0.35">
      <c r="A479" t="s">
        <v>78</v>
      </c>
      <c r="B479" t="s">
        <v>1473</v>
      </c>
      <c r="C479" t="s">
        <v>1474</v>
      </c>
      <c r="D479" t="s">
        <v>118</v>
      </c>
      <c r="F479" t="s">
        <v>126</v>
      </c>
      <c r="G479">
        <v>104</v>
      </c>
      <c r="H479">
        <v>0</v>
      </c>
      <c r="I479">
        <v>0</v>
      </c>
      <c r="J479">
        <v>0</v>
      </c>
      <c r="K479">
        <v>0</v>
      </c>
      <c r="L479">
        <v>0</v>
      </c>
      <c r="M479">
        <v>2013</v>
      </c>
      <c r="N479" t="s">
        <v>121</v>
      </c>
      <c r="O479" t="s">
        <v>1475</v>
      </c>
      <c r="P479">
        <v>42.323250000000002</v>
      </c>
      <c r="Q479">
        <v>14.377549999999999</v>
      </c>
      <c r="R479" t="s">
        <v>1476</v>
      </c>
    </row>
    <row r="480" spans="1:18" x14ac:dyDescent="0.35">
      <c r="A480" t="s">
        <v>78</v>
      </c>
      <c r="B480" t="s">
        <v>1477</v>
      </c>
      <c r="C480" t="s">
        <v>1478</v>
      </c>
      <c r="D480" t="s">
        <v>118</v>
      </c>
      <c r="F480" t="s">
        <v>126</v>
      </c>
      <c r="G480">
        <v>1164</v>
      </c>
      <c r="H480">
        <v>0</v>
      </c>
      <c r="I480">
        <v>880</v>
      </c>
      <c r="J480">
        <v>0</v>
      </c>
      <c r="K480">
        <v>0</v>
      </c>
      <c r="L480">
        <v>0</v>
      </c>
      <c r="M480">
        <v>2003</v>
      </c>
      <c r="N480" t="s">
        <v>121</v>
      </c>
      <c r="O480" t="s">
        <v>1479</v>
      </c>
      <c r="P480">
        <v>45.060299999999998</v>
      </c>
      <c r="Q480">
        <v>11.1374</v>
      </c>
      <c r="R480" t="s">
        <v>6174</v>
      </c>
    </row>
    <row r="481" spans="1:18" x14ac:dyDescent="0.35">
      <c r="A481" t="s">
        <v>78</v>
      </c>
      <c r="B481" t="s">
        <v>1480</v>
      </c>
      <c r="C481" t="s">
        <v>1481</v>
      </c>
      <c r="D481" t="s">
        <v>118</v>
      </c>
      <c r="F481" t="s">
        <v>126</v>
      </c>
      <c r="G481">
        <v>376</v>
      </c>
      <c r="H481">
        <v>0</v>
      </c>
      <c r="I481">
        <v>0</v>
      </c>
      <c r="J481">
        <v>0</v>
      </c>
      <c r="K481">
        <v>0</v>
      </c>
      <c r="L481">
        <v>0</v>
      </c>
      <c r="M481">
        <v>2003</v>
      </c>
      <c r="N481">
        <v>2040</v>
      </c>
      <c r="O481" t="s">
        <v>1482</v>
      </c>
      <c r="P481">
        <v>42.995399999999997</v>
      </c>
      <c r="Q481">
        <v>12.1995</v>
      </c>
      <c r="R481" t="s">
        <v>1321</v>
      </c>
    </row>
    <row r="482" spans="1:18" x14ac:dyDescent="0.35">
      <c r="A482" t="s">
        <v>78</v>
      </c>
      <c r="B482" t="s">
        <v>1483</v>
      </c>
      <c r="C482" t="s">
        <v>1484</v>
      </c>
      <c r="D482" t="s">
        <v>118</v>
      </c>
      <c r="F482" t="s">
        <v>126</v>
      </c>
      <c r="G482">
        <v>1143</v>
      </c>
      <c r="H482">
        <v>0</v>
      </c>
      <c r="I482">
        <v>0</v>
      </c>
      <c r="J482">
        <v>0</v>
      </c>
      <c r="K482">
        <v>0</v>
      </c>
      <c r="L482">
        <v>0</v>
      </c>
      <c r="M482">
        <v>2005</v>
      </c>
      <c r="N482" t="s">
        <v>121</v>
      </c>
      <c r="O482" t="s">
        <v>1485</v>
      </c>
      <c r="P482">
        <v>40.629300000000001</v>
      </c>
      <c r="Q482">
        <v>18.003299999999999</v>
      </c>
      <c r="R482" t="s">
        <v>1399</v>
      </c>
    </row>
    <row r="483" spans="1:18" x14ac:dyDescent="0.35">
      <c r="A483" t="s">
        <v>78</v>
      </c>
      <c r="B483" t="s">
        <v>1486</v>
      </c>
      <c r="C483" t="s">
        <v>1487</v>
      </c>
      <c r="D483" t="s">
        <v>118</v>
      </c>
      <c r="F483" t="s">
        <v>126</v>
      </c>
      <c r="G483">
        <v>841</v>
      </c>
      <c r="H483">
        <v>0</v>
      </c>
      <c r="I483">
        <v>0</v>
      </c>
      <c r="J483">
        <v>0</v>
      </c>
      <c r="K483">
        <v>0</v>
      </c>
      <c r="L483">
        <v>0</v>
      </c>
      <c r="M483">
        <v>2006</v>
      </c>
      <c r="N483" t="s">
        <v>121</v>
      </c>
      <c r="O483" t="s">
        <v>1488</v>
      </c>
      <c r="P483">
        <v>45.054299999999998</v>
      </c>
      <c r="Q483">
        <v>9.7086000000000006</v>
      </c>
      <c r="R483" t="s">
        <v>1347</v>
      </c>
    </row>
    <row r="484" spans="1:18" x14ac:dyDescent="0.35">
      <c r="A484" t="s">
        <v>78</v>
      </c>
      <c r="B484" t="s">
        <v>1489</v>
      </c>
      <c r="C484" t="s">
        <v>1490</v>
      </c>
      <c r="D484" t="s">
        <v>118</v>
      </c>
      <c r="F484" t="s">
        <v>126</v>
      </c>
      <c r="G484">
        <v>100</v>
      </c>
      <c r="H484">
        <v>0</v>
      </c>
      <c r="I484">
        <v>0</v>
      </c>
      <c r="J484">
        <v>0</v>
      </c>
      <c r="K484">
        <v>0</v>
      </c>
      <c r="L484">
        <v>0</v>
      </c>
      <c r="M484">
        <v>1997</v>
      </c>
      <c r="N484" t="s">
        <v>121</v>
      </c>
      <c r="O484" t="s">
        <v>1491</v>
      </c>
      <c r="P484">
        <v>41.476399999999998</v>
      </c>
      <c r="Q484">
        <v>13.75315</v>
      </c>
      <c r="R484" t="s">
        <v>1492</v>
      </c>
    </row>
    <row r="485" spans="1:18" x14ac:dyDescent="0.35">
      <c r="A485" t="s">
        <v>78</v>
      </c>
      <c r="B485" t="s">
        <v>1493</v>
      </c>
      <c r="C485" t="s">
        <v>1494</v>
      </c>
      <c r="D485" t="s">
        <v>118</v>
      </c>
      <c r="F485" t="s">
        <v>290</v>
      </c>
      <c r="G485">
        <v>0</v>
      </c>
      <c r="H485">
        <v>0</v>
      </c>
      <c r="I485">
        <v>0</v>
      </c>
      <c r="J485">
        <v>58</v>
      </c>
      <c r="K485">
        <v>0</v>
      </c>
      <c r="L485">
        <v>0</v>
      </c>
      <c r="M485" t="s">
        <v>120</v>
      </c>
      <c r="N485" t="s">
        <v>121</v>
      </c>
      <c r="O485" t="s">
        <v>1495</v>
      </c>
      <c r="P485">
        <v>42.925629999999998</v>
      </c>
      <c r="Q485">
        <v>10.52589</v>
      </c>
      <c r="R485" t="s">
        <v>1496</v>
      </c>
    </row>
    <row r="486" spans="1:18" x14ac:dyDescent="0.35">
      <c r="A486" t="s">
        <v>78</v>
      </c>
      <c r="B486" t="s">
        <v>1497</v>
      </c>
      <c r="C486" t="s">
        <v>1498</v>
      </c>
      <c r="D486" t="s">
        <v>118</v>
      </c>
      <c r="F486" t="s">
        <v>126</v>
      </c>
      <c r="G486">
        <v>380</v>
      </c>
      <c r="H486">
        <v>0</v>
      </c>
      <c r="I486">
        <v>0</v>
      </c>
      <c r="J486">
        <v>0</v>
      </c>
      <c r="K486">
        <v>0</v>
      </c>
      <c r="L486">
        <v>0</v>
      </c>
      <c r="M486">
        <v>1983</v>
      </c>
      <c r="N486" t="s">
        <v>121</v>
      </c>
      <c r="O486" t="s">
        <v>1499</v>
      </c>
      <c r="P486">
        <v>45.399299999999997</v>
      </c>
      <c r="Q486">
        <v>10.7142</v>
      </c>
      <c r="R486" t="s">
        <v>1347</v>
      </c>
    </row>
    <row r="487" spans="1:18" x14ac:dyDescent="0.35">
      <c r="A487" t="s">
        <v>78</v>
      </c>
      <c r="B487" t="s">
        <v>1500</v>
      </c>
      <c r="C487" t="s">
        <v>1501</v>
      </c>
      <c r="D487" t="s">
        <v>118</v>
      </c>
      <c r="F487" t="s">
        <v>126</v>
      </c>
      <c r="G487">
        <v>783</v>
      </c>
      <c r="H487">
        <v>0</v>
      </c>
      <c r="I487">
        <v>0</v>
      </c>
      <c r="J487">
        <v>0</v>
      </c>
      <c r="K487">
        <v>0</v>
      </c>
      <c r="L487">
        <v>0</v>
      </c>
      <c r="M487">
        <v>2002</v>
      </c>
      <c r="N487">
        <v>2040</v>
      </c>
      <c r="O487" t="s">
        <v>1502</v>
      </c>
      <c r="P487">
        <v>44.483600000000003</v>
      </c>
      <c r="Q487">
        <v>12.2652</v>
      </c>
      <c r="R487" t="s">
        <v>1321</v>
      </c>
    </row>
    <row r="488" spans="1:18" x14ac:dyDescent="0.35">
      <c r="A488" t="s">
        <v>78</v>
      </c>
      <c r="B488" t="s">
        <v>1503</v>
      </c>
      <c r="C488" t="s">
        <v>1504</v>
      </c>
      <c r="D488" t="s">
        <v>118</v>
      </c>
      <c r="F488" t="s">
        <v>126</v>
      </c>
      <c r="G488">
        <v>78</v>
      </c>
      <c r="H488">
        <v>0</v>
      </c>
      <c r="I488">
        <v>0</v>
      </c>
      <c r="J488">
        <v>0</v>
      </c>
      <c r="K488">
        <v>0</v>
      </c>
      <c r="L488">
        <v>0</v>
      </c>
      <c r="M488">
        <v>2015</v>
      </c>
      <c r="N488">
        <v>2040</v>
      </c>
      <c r="O488" t="s">
        <v>1505</v>
      </c>
      <c r="P488">
        <v>37.287570000000002</v>
      </c>
      <c r="Q488">
        <v>13.52117</v>
      </c>
      <c r="R488" t="s">
        <v>1321</v>
      </c>
    </row>
    <row r="489" spans="1:18" x14ac:dyDescent="0.35">
      <c r="A489" t="s">
        <v>78</v>
      </c>
      <c r="B489" t="s">
        <v>1508</v>
      </c>
      <c r="C489" t="s">
        <v>1509</v>
      </c>
      <c r="D489" t="s">
        <v>118</v>
      </c>
      <c r="F489" t="s">
        <v>290</v>
      </c>
      <c r="G489">
        <v>0</v>
      </c>
      <c r="H489">
        <v>0</v>
      </c>
      <c r="I489">
        <v>0</v>
      </c>
      <c r="J489">
        <v>560</v>
      </c>
      <c r="K489">
        <v>0</v>
      </c>
      <c r="L489">
        <v>0</v>
      </c>
      <c r="M489" t="s">
        <v>120</v>
      </c>
      <c r="N489" t="s">
        <v>121</v>
      </c>
      <c r="O489" t="s">
        <v>1510</v>
      </c>
      <c r="P489">
        <v>40.8461</v>
      </c>
      <c r="Q489">
        <v>8.3068000000000008</v>
      </c>
      <c r="R489" t="s">
        <v>6174</v>
      </c>
    </row>
    <row r="490" spans="1:18" x14ac:dyDescent="0.35">
      <c r="A490" t="s">
        <v>78</v>
      </c>
      <c r="B490" t="s">
        <v>1511</v>
      </c>
      <c r="C490" t="s">
        <v>1512</v>
      </c>
      <c r="D490" t="s">
        <v>118</v>
      </c>
      <c r="F490" t="s">
        <v>126</v>
      </c>
      <c r="G490">
        <v>125</v>
      </c>
      <c r="H490">
        <v>0</v>
      </c>
      <c r="I490">
        <v>0</v>
      </c>
      <c r="J490">
        <v>0</v>
      </c>
      <c r="K490">
        <v>0</v>
      </c>
      <c r="L490">
        <v>0</v>
      </c>
      <c r="M490">
        <v>1995</v>
      </c>
      <c r="N490" t="s">
        <v>121</v>
      </c>
      <c r="O490" t="s">
        <v>1513</v>
      </c>
      <c r="P490">
        <v>45.017800000000001</v>
      </c>
      <c r="Q490">
        <v>12.2408</v>
      </c>
      <c r="R490" t="s">
        <v>196</v>
      </c>
    </row>
    <row r="491" spans="1:18" x14ac:dyDescent="0.35">
      <c r="A491" t="s">
        <v>78</v>
      </c>
      <c r="B491" t="s">
        <v>1514</v>
      </c>
      <c r="C491" t="s">
        <v>1515</v>
      </c>
      <c r="D491" t="s">
        <v>118</v>
      </c>
      <c r="F491" t="s">
        <v>126</v>
      </c>
      <c r="G491">
        <v>810</v>
      </c>
      <c r="H491">
        <v>0</v>
      </c>
      <c r="I491">
        <v>0</v>
      </c>
      <c r="J491">
        <v>0</v>
      </c>
      <c r="K491">
        <v>0</v>
      </c>
      <c r="L491">
        <v>0</v>
      </c>
      <c r="M491">
        <v>2023</v>
      </c>
      <c r="N491" t="s">
        <v>121</v>
      </c>
      <c r="O491" t="s">
        <v>1516</v>
      </c>
      <c r="P491">
        <v>41.376620000000003</v>
      </c>
      <c r="Q491">
        <v>14.076420000000001</v>
      </c>
      <c r="R491" t="s">
        <v>196</v>
      </c>
    </row>
    <row r="492" spans="1:18" x14ac:dyDescent="0.35">
      <c r="A492" t="s">
        <v>78</v>
      </c>
      <c r="B492" t="s">
        <v>1517</v>
      </c>
      <c r="C492" t="s">
        <v>1518</v>
      </c>
      <c r="D492" t="s">
        <v>118</v>
      </c>
      <c r="F492" t="s">
        <v>126</v>
      </c>
      <c r="G492">
        <v>512</v>
      </c>
      <c r="H492">
        <v>0</v>
      </c>
      <c r="I492">
        <v>0</v>
      </c>
      <c r="J492">
        <v>0</v>
      </c>
      <c r="K492">
        <v>0</v>
      </c>
      <c r="L492">
        <v>0</v>
      </c>
      <c r="M492">
        <v>1999</v>
      </c>
      <c r="N492" t="s">
        <v>121</v>
      </c>
      <c r="O492" t="s">
        <v>1519</v>
      </c>
      <c r="P492">
        <v>37.126600000000003</v>
      </c>
      <c r="Q492">
        <v>15.217499999999999</v>
      </c>
      <c r="R492" t="s">
        <v>303</v>
      </c>
    </row>
    <row r="493" spans="1:18" x14ac:dyDescent="0.35">
      <c r="A493" t="s">
        <v>78</v>
      </c>
      <c r="B493" t="s">
        <v>1520</v>
      </c>
      <c r="C493" t="s">
        <v>1521</v>
      </c>
      <c r="D493" t="s">
        <v>118</v>
      </c>
      <c r="F493" t="s">
        <v>126</v>
      </c>
      <c r="G493">
        <v>480</v>
      </c>
      <c r="H493">
        <v>0</v>
      </c>
      <c r="I493">
        <v>0</v>
      </c>
      <c r="J493">
        <v>0</v>
      </c>
      <c r="K493">
        <v>0</v>
      </c>
      <c r="L493">
        <v>0</v>
      </c>
      <c r="M493">
        <v>2010</v>
      </c>
      <c r="N493" t="s">
        <v>121</v>
      </c>
      <c r="O493" t="s">
        <v>1519</v>
      </c>
      <c r="P493">
        <v>37.179490000000001</v>
      </c>
      <c r="Q493">
        <v>15.19632</v>
      </c>
      <c r="R493" t="s">
        <v>1522</v>
      </c>
    </row>
    <row r="494" spans="1:18" x14ac:dyDescent="0.35">
      <c r="A494" t="s">
        <v>78</v>
      </c>
      <c r="B494" t="s">
        <v>1523</v>
      </c>
      <c r="C494" t="s">
        <v>1524</v>
      </c>
      <c r="D494" t="s">
        <v>118</v>
      </c>
      <c r="F494" t="s">
        <v>126</v>
      </c>
      <c r="G494">
        <v>99</v>
      </c>
      <c r="H494">
        <v>0</v>
      </c>
      <c r="I494">
        <v>0</v>
      </c>
      <c r="J494">
        <v>0</v>
      </c>
      <c r="K494">
        <v>0</v>
      </c>
      <c r="L494">
        <v>0</v>
      </c>
      <c r="M494">
        <v>2005</v>
      </c>
      <c r="N494" t="s">
        <v>121</v>
      </c>
      <c r="O494" t="s">
        <v>1519</v>
      </c>
      <c r="P494">
        <v>37.124510000000001</v>
      </c>
      <c r="Q494">
        <v>15.209110000000001</v>
      </c>
      <c r="R494" t="s">
        <v>1522</v>
      </c>
    </row>
    <row r="495" spans="1:18" x14ac:dyDescent="0.35">
      <c r="A495" t="s">
        <v>78</v>
      </c>
      <c r="B495" t="s">
        <v>1525</v>
      </c>
      <c r="C495" t="s">
        <v>1526</v>
      </c>
      <c r="D495" t="s">
        <v>118</v>
      </c>
      <c r="F495" t="s">
        <v>126</v>
      </c>
      <c r="G495">
        <v>790</v>
      </c>
      <c r="H495">
        <v>0</v>
      </c>
      <c r="I495">
        <v>0</v>
      </c>
      <c r="J495">
        <v>0</v>
      </c>
      <c r="K495">
        <v>0</v>
      </c>
      <c r="L495">
        <v>0</v>
      </c>
      <c r="M495">
        <v>2010</v>
      </c>
      <c r="N495">
        <v>2040</v>
      </c>
      <c r="O495" t="s">
        <v>1519</v>
      </c>
      <c r="P495">
        <v>37.14</v>
      </c>
      <c r="Q495">
        <v>15.2159</v>
      </c>
      <c r="R495" t="s">
        <v>1321</v>
      </c>
    </row>
    <row r="496" spans="1:18" x14ac:dyDescent="0.35">
      <c r="A496" t="s">
        <v>78</v>
      </c>
      <c r="B496" t="s">
        <v>1527</v>
      </c>
      <c r="C496" t="s">
        <v>1528</v>
      </c>
      <c r="D496" t="s">
        <v>118</v>
      </c>
      <c r="F496" t="s">
        <v>126</v>
      </c>
      <c r="G496">
        <v>590.79999999999995</v>
      </c>
      <c r="H496">
        <v>130</v>
      </c>
      <c r="I496">
        <v>0</v>
      </c>
      <c r="J496">
        <v>0</v>
      </c>
      <c r="K496">
        <v>0</v>
      </c>
      <c r="L496">
        <v>0</v>
      </c>
      <c r="M496">
        <v>2003</v>
      </c>
      <c r="N496" t="s">
        <v>121</v>
      </c>
      <c r="O496" t="s">
        <v>1529</v>
      </c>
      <c r="P496">
        <v>44.443779999999997</v>
      </c>
      <c r="Q496">
        <v>12.236179999999999</v>
      </c>
      <c r="R496" t="s">
        <v>1399</v>
      </c>
    </row>
    <row r="497" spans="1:18" x14ac:dyDescent="0.35">
      <c r="A497" t="s">
        <v>78</v>
      </c>
      <c r="B497" t="s">
        <v>1530</v>
      </c>
      <c r="C497" t="s">
        <v>1531</v>
      </c>
      <c r="D497" t="s">
        <v>118</v>
      </c>
      <c r="F497" t="s">
        <v>126</v>
      </c>
      <c r="G497">
        <v>81.5</v>
      </c>
      <c r="H497">
        <v>0</v>
      </c>
      <c r="I497">
        <v>0</v>
      </c>
      <c r="J497">
        <v>0</v>
      </c>
      <c r="K497">
        <v>0</v>
      </c>
      <c r="L497">
        <v>0</v>
      </c>
      <c r="M497">
        <v>2005</v>
      </c>
      <c r="N497" t="s">
        <v>121</v>
      </c>
      <c r="O497" t="s">
        <v>1532</v>
      </c>
      <c r="P497">
        <v>44.701729999999998</v>
      </c>
      <c r="Q497">
        <v>10.56823</v>
      </c>
      <c r="R497" t="s">
        <v>1460</v>
      </c>
    </row>
    <row r="498" spans="1:18" x14ac:dyDescent="0.35">
      <c r="A498" t="s">
        <v>78</v>
      </c>
      <c r="B498" t="s">
        <v>1533</v>
      </c>
      <c r="C498" t="s">
        <v>1534</v>
      </c>
      <c r="D498" t="s">
        <v>118</v>
      </c>
      <c r="F498" t="s">
        <v>126</v>
      </c>
      <c r="G498">
        <v>55</v>
      </c>
      <c r="H498">
        <v>0</v>
      </c>
      <c r="I498">
        <v>0</v>
      </c>
      <c r="J498">
        <v>0</v>
      </c>
      <c r="K498">
        <v>0</v>
      </c>
      <c r="L498">
        <v>0</v>
      </c>
      <c r="M498">
        <v>2008</v>
      </c>
      <c r="N498" t="s">
        <v>121</v>
      </c>
      <c r="O498" t="s">
        <v>1535</v>
      </c>
      <c r="P498">
        <v>45.886879999999998</v>
      </c>
      <c r="Q498">
        <v>10.853339999999999</v>
      </c>
      <c r="R498" t="s">
        <v>559</v>
      </c>
    </row>
    <row r="499" spans="1:18" x14ac:dyDescent="0.35">
      <c r="A499" t="s">
        <v>78</v>
      </c>
      <c r="B499" t="s">
        <v>1536</v>
      </c>
      <c r="C499" t="s">
        <v>1537</v>
      </c>
      <c r="D499" t="s">
        <v>118</v>
      </c>
      <c r="F499" t="s">
        <v>126</v>
      </c>
      <c r="G499">
        <v>768</v>
      </c>
      <c r="H499">
        <v>0</v>
      </c>
      <c r="I499">
        <v>0</v>
      </c>
      <c r="J499">
        <v>0</v>
      </c>
      <c r="K499">
        <v>0</v>
      </c>
      <c r="L499">
        <v>0</v>
      </c>
      <c r="M499">
        <v>2008</v>
      </c>
      <c r="N499" t="s">
        <v>121</v>
      </c>
      <c r="O499" t="s">
        <v>1538</v>
      </c>
      <c r="P499">
        <v>38.445300000000003</v>
      </c>
      <c r="Q499">
        <v>15.99</v>
      </c>
      <c r="R499" t="s">
        <v>1539</v>
      </c>
    </row>
    <row r="500" spans="1:18" x14ac:dyDescent="0.35">
      <c r="A500" t="s">
        <v>78</v>
      </c>
      <c r="B500" t="s">
        <v>1540</v>
      </c>
      <c r="C500" t="s">
        <v>1541</v>
      </c>
      <c r="D500" t="s">
        <v>118</v>
      </c>
      <c r="F500" t="s">
        <v>126</v>
      </c>
      <c r="G500">
        <v>505</v>
      </c>
      <c r="H500">
        <v>0</v>
      </c>
      <c r="I500">
        <v>0</v>
      </c>
      <c r="J500">
        <v>0</v>
      </c>
      <c r="K500">
        <v>0</v>
      </c>
      <c r="L500">
        <v>0</v>
      </c>
      <c r="M500">
        <v>2007</v>
      </c>
      <c r="N500" t="s">
        <v>121</v>
      </c>
      <c r="O500" t="s">
        <v>1542</v>
      </c>
      <c r="P500">
        <v>43.381340000000002</v>
      </c>
      <c r="Q500">
        <v>10.448549999999999</v>
      </c>
      <c r="R500" t="s">
        <v>6188</v>
      </c>
    </row>
    <row r="501" spans="1:18" x14ac:dyDescent="0.35">
      <c r="A501" t="s">
        <v>78</v>
      </c>
      <c r="B501" t="s">
        <v>1543</v>
      </c>
      <c r="C501" t="s">
        <v>1544</v>
      </c>
      <c r="D501" t="s">
        <v>118</v>
      </c>
      <c r="F501" t="s">
        <v>126</v>
      </c>
      <c r="G501">
        <v>224</v>
      </c>
      <c r="H501">
        <v>0</v>
      </c>
      <c r="I501">
        <v>0</v>
      </c>
      <c r="J501">
        <v>0</v>
      </c>
      <c r="K501">
        <v>0</v>
      </c>
      <c r="L501">
        <v>0</v>
      </c>
      <c r="M501">
        <v>1995</v>
      </c>
      <c r="N501">
        <v>2040</v>
      </c>
      <c r="O501" t="s">
        <v>1545</v>
      </c>
      <c r="P501">
        <v>39.6218</v>
      </c>
      <c r="Q501">
        <v>16.6084</v>
      </c>
      <c r="R501" t="s">
        <v>1321</v>
      </c>
    </row>
    <row r="502" spans="1:18" x14ac:dyDescent="0.35">
      <c r="A502" t="s">
        <v>78</v>
      </c>
      <c r="B502" t="s">
        <v>1546</v>
      </c>
      <c r="C502" t="s">
        <v>1547</v>
      </c>
      <c r="D502" t="s">
        <v>118</v>
      </c>
      <c r="F502" t="s">
        <v>126</v>
      </c>
      <c r="G502">
        <v>61</v>
      </c>
      <c r="H502">
        <v>0</v>
      </c>
      <c r="I502">
        <v>0</v>
      </c>
      <c r="J502">
        <v>0</v>
      </c>
      <c r="K502">
        <v>0</v>
      </c>
      <c r="L502">
        <v>0</v>
      </c>
      <c r="M502">
        <v>2013</v>
      </c>
      <c r="N502" t="s">
        <v>121</v>
      </c>
      <c r="O502" t="s">
        <v>1548</v>
      </c>
      <c r="P502">
        <v>45.416339999999998</v>
      </c>
      <c r="Q502">
        <v>9.2833199999999998</v>
      </c>
      <c r="R502" t="s">
        <v>1399</v>
      </c>
    </row>
    <row r="503" spans="1:18" x14ac:dyDescent="0.35">
      <c r="A503" t="s">
        <v>78</v>
      </c>
      <c r="B503" t="s">
        <v>1549</v>
      </c>
      <c r="C503" t="s">
        <v>1550</v>
      </c>
      <c r="D503" t="s">
        <v>118</v>
      </c>
      <c r="F503" t="s">
        <v>119</v>
      </c>
      <c r="G503">
        <v>0</v>
      </c>
      <c r="H503">
        <v>859</v>
      </c>
      <c r="I503">
        <v>0</v>
      </c>
      <c r="J503">
        <v>0</v>
      </c>
      <c r="K503">
        <v>0</v>
      </c>
      <c r="L503">
        <v>0</v>
      </c>
      <c r="M503">
        <v>2025</v>
      </c>
      <c r="N503" t="s">
        <v>121</v>
      </c>
      <c r="O503" t="s">
        <v>1551</v>
      </c>
      <c r="P503">
        <v>38.202159999999999</v>
      </c>
      <c r="Q503">
        <v>15.28317</v>
      </c>
      <c r="R503" t="s">
        <v>1347</v>
      </c>
    </row>
    <row r="504" spans="1:18" x14ac:dyDescent="0.35">
      <c r="A504" t="s">
        <v>78</v>
      </c>
      <c r="B504" t="s">
        <v>1552</v>
      </c>
      <c r="C504" t="s">
        <v>1553</v>
      </c>
      <c r="D504" t="s">
        <v>118</v>
      </c>
      <c r="F504" t="s">
        <v>126</v>
      </c>
      <c r="G504">
        <v>120</v>
      </c>
      <c r="H504">
        <v>0</v>
      </c>
      <c r="I504">
        <v>0</v>
      </c>
      <c r="J504">
        <v>0</v>
      </c>
      <c r="K504">
        <v>0</v>
      </c>
      <c r="L504">
        <v>0</v>
      </c>
      <c r="M504">
        <v>2009</v>
      </c>
      <c r="N504" t="s">
        <v>121</v>
      </c>
      <c r="O504" t="s">
        <v>1554</v>
      </c>
      <c r="P504">
        <v>45.792999999999999</v>
      </c>
      <c r="Q504">
        <v>13.583</v>
      </c>
      <c r="R504" t="s">
        <v>1332</v>
      </c>
    </row>
    <row r="505" spans="1:18" x14ac:dyDescent="0.35">
      <c r="A505" t="s">
        <v>78</v>
      </c>
      <c r="B505" t="s">
        <v>1555</v>
      </c>
      <c r="C505" t="s">
        <v>1556</v>
      </c>
      <c r="D505" t="s">
        <v>118</v>
      </c>
      <c r="F505" t="s">
        <v>126</v>
      </c>
      <c r="G505">
        <v>421</v>
      </c>
      <c r="H505">
        <v>0</v>
      </c>
      <c r="I505">
        <v>0</v>
      </c>
      <c r="J505">
        <v>0</v>
      </c>
      <c r="K505">
        <v>0</v>
      </c>
      <c r="L505">
        <v>0</v>
      </c>
      <c r="M505">
        <v>2011</v>
      </c>
      <c r="N505" t="s">
        <v>121</v>
      </c>
      <c r="O505" t="s">
        <v>1557</v>
      </c>
      <c r="P505">
        <v>41.626199999999997</v>
      </c>
      <c r="Q505">
        <v>15.422560000000001</v>
      </c>
      <c r="R505" t="s">
        <v>1558</v>
      </c>
    </row>
    <row r="506" spans="1:18" x14ac:dyDescent="0.35">
      <c r="A506" t="s">
        <v>78</v>
      </c>
      <c r="B506" t="s">
        <v>1559</v>
      </c>
      <c r="C506" t="s">
        <v>1560</v>
      </c>
      <c r="D506" t="s">
        <v>118</v>
      </c>
      <c r="F506" t="s">
        <v>126</v>
      </c>
      <c r="G506">
        <v>180</v>
      </c>
      <c r="H506">
        <v>0</v>
      </c>
      <c r="I506">
        <v>0</v>
      </c>
      <c r="J506">
        <v>0</v>
      </c>
      <c r="K506">
        <v>0</v>
      </c>
      <c r="L506">
        <v>0</v>
      </c>
      <c r="M506">
        <v>1998</v>
      </c>
      <c r="N506" t="s">
        <v>121</v>
      </c>
      <c r="O506" t="s">
        <v>1561</v>
      </c>
      <c r="P506">
        <v>45.052199999999999</v>
      </c>
      <c r="Q506">
        <v>9.5071999999999992</v>
      </c>
      <c r="R506" t="s">
        <v>196</v>
      </c>
    </row>
    <row r="507" spans="1:18" x14ac:dyDescent="0.35">
      <c r="A507" t="s">
        <v>78</v>
      </c>
      <c r="B507" t="s">
        <v>1562</v>
      </c>
      <c r="C507" t="s">
        <v>1563</v>
      </c>
      <c r="D507" t="s">
        <v>118</v>
      </c>
      <c r="F507" t="s">
        <v>126</v>
      </c>
      <c r="G507">
        <v>814</v>
      </c>
      <c r="H507">
        <v>0</v>
      </c>
      <c r="I507">
        <v>0</v>
      </c>
      <c r="J507">
        <v>0</v>
      </c>
      <c r="K507">
        <v>0</v>
      </c>
      <c r="L507">
        <v>0</v>
      </c>
      <c r="M507">
        <v>2010</v>
      </c>
      <c r="N507" t="s">
        <v>121</v>
      </c>
      <c r="O507" t="s">
        <v>1564</v>
      </c>
      <c r="P507">
        <v>39.102200000000003</v>
      </c>
      <c r="Q507">
        <v>17.032499999999999</v>
      </c>
      <c r="R507" t="s">
        <v>6174</v>
      </c>
    </row>
    <row r="508" spans="1:18" x14ac:dyDescent="0.35">
      <c r="A508" t="s">
        <v>78</v>
      </c>
      <c r="B508" t="s">
        <v>1565</v>
      </c>
      <c r="C508" t="s">
        <v>1566</v>
      </c>
      <c r="D508" t="s">
        <v>118</v>
      </c>
      <c r="F508" t="s">
        <v>126</v>
      </c>
      <c r="G508">
        <v>1158</v>
      </c>
      <c r="H508">
        <v>0</v>
      </c>
      <c r="I508">
        <v>0</v>
      </c>
      <c r="J508">
        <v>0</v>
      </c>
      <c r="K508">
        <v>0</v>
      </c>
      <c r="L508">
        <v>0</v>
      </c>
      <c r="M508">
        <v>2004</v>
      </c>
      <c r="N508" t="s">
        <v>121</v>
      </c>
      <c r="O508" t="s">
        <v>6189</v>
      </c>
      <c r="P508">
        <v>45.026499999999999</v>
      </c>
      <c r="Q508">
        <v>11.2522</v>
      </c>
      <c r="R508" t="s">
        <v>1347</v>
      </c>
    </row>
    <row r="509" spans="1:18" x14ac:dyDescent="0.35">
      <c r="A509" t="s">
        <v>78</v>
      </c>
      <c r="B509" t="s">
        <v>1567</v>
      </c>
      <c r="C509" t="s">
        <v>1568</v>
      </c>
      <c r="D509" t="s">
        <v>118</v>
      </c>
      <c r="F509" t="s">
        <v>126</v>
      </c>
      <c r="G509">
        <v>111</v>
      </c>
      <c r="H509">
        <v>0</v>
      </c>
      <c r="I509">
        <v>0</v>
      </c>
      <c r="J509">
        <v>0</v>
      </c>
      <c r="K509">
        <v>0</v>
      </c>
      <c r="L509">
        <v>0</v>
      </c>
      <c r="M509">
        <v>1994</v>
      </c>
      <c r="N509" t="s">
        <v>121</v>
      </c>
      <c r="O509" t="s">
        <v>1569</v>
      </c>
      <c r="P509">
        <v>45.541699999999999</v>
      </c>
      <c r="Q509">
        <v>9.2538999999999998</v>
      </c>
      <c r="R509" t="s">
        <v>196</v>
      </c>
    </row>
    <row r="510" spans="1:18" x14ac:dyDescent="0.35">
      <c r="A510" t="s">
        <v>78</v>
      </c>
      <c r="B510" t="s">
        <v>1572</v>
      </c>
      <c r="C510" t="s">
        <v>1573</v>
      </c>
      <c r="D510" t="s">
        <v>118</v>
      </c>
      <c r="F510" t="s">
        <v>126</v>
      </c>
      <c r="G510">
        <v>885</v>
      </c>
      <c r="H510">
        <v>0</v>
      </c>
      <c r="I510">
        <v>0</v>
      </c>
      <c r="J510">
        <v>0</v>
      </c>
      <c r="K510">
        <v>0</v>
      </c>
      <c r="L510">
        <v>0</v>
      </c>
      <c r="M510">
        <v>2008</v>
      </c>
      <c r="N510" t="s">
        <v>121</v>
      </c>
      <c r="O510" t="s">
        <v>1574</v>
      </c>
      <c r="P510">
        <v>38.875900000000001</v>
      </c>
      <c r="Q510">
        <v>16.6569</v>
      </c>
      <c r="R510" t="s">
        <v>196</v>
      </c>
    </row>
    <row r="511" spans="1:18" x14ac:dyDescent="0.35">
      <c r="A511" t="s">
        <v>78</v>
      </c>
      <c r="B511" t="s">
        <v>1575</v>
      </c>
      <c r="C511" t="s">
        <v>1576</v>
      </c>
      <c r="D511" t="s">
        <v>118</v>
      </c>
      <c r="F511" t="s">
        <v>126</v>
      </c>
      <c r="G511">
        <v>42</v>
      </c>
      <c r="H511">
        <v>0</v>
      </c>
      <c r="I511">
        <v>0</v>
      </c>
      <c r="J511">
        <v>0</v>
      </c>
      <c r="K511">
        <v>0</v>
      </c>
      <c r="L511">
        <v>0</v>
      </c>
      <c r="M511">
        <v>2008</v>
      </c>
      <c r="N511" t="s">
        <v>121</v>
      </c>
      <c r="O511" t="s">
        <v>1577</v>
      </c>
      <c r="P511">
        <v>41.7</v>
      </c>
      <c r="Q511">
        <v>13.583729999999999</v>
      </c>
      <c r="R511" t="s">
        <v>1332</v>
      </c>
    </row>
    <row r="512" spans="1:18" x14ac:dyDescent="0.35">
      <c r="A512" t="s">
        <v>78</v>
      </c>
      <c r="B512" t="s">
        <v>1578</v>
      </c>
      <c r="C512" t="s">
        <v>1579</v>
      </c>
      <c r="D512" t="s">
        <v>118</v>
      </c>
      <c r="F512" t="s">
        <v>126</v>
      </c>
      <c r="G512">
        <v>760</v>
      </c>
      <c r="H512">
        <v>0</v>
      </c>
      <c r="I512">
        <v>0</v>
      </c>
      <c r="J512">
        <v>940</v>
      </c>
      <c r="K512">
        <v>0</v>
      </c>
      <c r="L512">
        <v>0</v>
      </c>
      <c r="M512">
        <v>2007</v>
      </c>
      <c r="N512" t="s">
        <v>121</v>
      </c>
      <c r="O512" t="s">
        <v>1580</v>
      </c>
      <c r="P512">
        <v>41.1783</v>
      </c>
      <c r="Q512">
        <v>14.1129</v>
      </c>
      <c r="R512" t="s">
        <v>1539</v>
      </c>
    </row>
    <row r="513" spans="1:18" x14ac:dyDescent="0.35">
      <c r="A513" t="s">
        <v>78</v>
      </c>
      <c r="B513" t="s">
        <v>1581</v>
      </c>
      <c r="C513" t="s">
        <v>1582</v>
      </c>
      <c r="D513" t="s">
        <v>118</v>
      </c>
      <c r="F513" t="s">
        <v>126</v>
      </c>
      <c r="G513">
        <v>29</v>
      </c>
      <c r="H513">
        <v>0</v>
      </c>
      <c r="I513">
        <v>0</v>
      </c>
      <c r="J513">
        <v>0</v>
      </c>
      <c r="K513">
        <v>0</v>
      </c>
      <c r="L513">
        <v>0</v>
      </c>
      <c r="M513">
        <v>1994</v>
      </c>
      <c r="N513" t="s">
        <v>121</v>
      </c>
      <c r="O513" t="s">
        <v>1583</v>
      </c>
      <c r="P513">
        <v>44.886069999999997</v>
      </c>
      <c r="Q513">
        <v>8.65822</v>
      </c>
      <c r="R513" t="s">
        <v>5701</v>
      </c>
    </row>
    <row r="514" spans="1:18" x14ac:dyDescent="0.35">
      <c r="A514" t="s">
        <v>78</v>
      </c>
      <c r="B514" t="s">
        <v>1584</v>
      </c>
      <c r="C514" t="s">
        <v>1585</v>
      </c>
      <c r="D514" t="s">
        <v>118</v>
      </c>
      <c r="F514" t="s">
        <v>126</v>
      </c>
      <c r="G514">
        <v>203</v>
      </c>
      <c r="H514">
        <v>0</v>
      </c>
      <c r="I514">
        <v>0</v>
      </c>
      <c r="J514">
        <v>0</v>
      </c>
      <c r="K514">
        <v>0</v>
      </c>
      <c r="L514">
        <v>0</v>
      </c>
      <c r="M514">
        <v>1991</v>
      </c>
      <c r="N514" t="s">
        <v>121</v>
      </c>
      <c r="O514" t="s">
        <v>1586</v>
      </c>
      <c r="P514">
        <v>43.584000000000003</v>
      </c>
      <c r="Q514">
        <v>10.338089999999999</v>
      </c>
      <c r="R514" t="s">
        <v>1399</v>
      </c>
    </row>
    <row r="515" spans="1:18" x14ac:dyDescent="0.35">
      <c r="A515" t="s">
        <v>78</v>
      </c>
      <c r="B515" t="s">
        <v>1587</v>
      </c>
      <c r="C515" t="s">
        <v>1588</v>
      </c>
      <c r="D515" t="s">
        <v>118</v>
      </c>
      <c r="F515" t="s">
        <v>126</v>
      </c>
      <c r="G515">
        <v>48</v>
      </c>
      <c r="H515">
        <v>0</v>
      </c>
      <c r="I515">
        <v>0</v>
      </c>
      <c r="J515">
        <v>0</v>
      </c>
      <c r="K515">
        <v>0</v>
      </c>
      <c r="L515">
        <v>0</v>
      </c>
      <c r="M515">
        <v>1998</v>
      </c>
      <c r="N515" t="s">
        <v>121</v>
      </c>
      <c r="O515" t="s">
        <v>1589</v>
      </c>
      <c r="P515">
        <v>42.077219999999997</v>
      </c>
      <c r="Q515">
        <v>13.901949999999999</v>
      </c>
      <c r="R515" t="s">
        <v>1492</v>
      </c>
    </row>
    <row r="516" spans="1:18" x14ac:dyDescent="0.35">
      <c r="A516" t="s">
        <v>78</v>
      </c>
      <c r="B516" t="s">
        <v>1590</v>
      </c>
      <c r="C516" t="s">
        <v>1591</v>
      </c>
      <c r="D516" t="s">
        <v>118</v>
      </c>
      <c r="F516" t="s">
        <v>126</v>
      </c>
      <c r="G516">
        <v>48.5</v>
      </c>
      <c r="H516">
        <v>54</v>
      </c>
      <c r="I516">
        <v>0</v>
      </c>
      <c r="J516">
        <v>0</v>
      </c>
      <c r="K516">
        <v>0</v>
      </c>
      <c r="L516">
        <v>0</v>
      </c>
      <c r="M516" t="s">
        <v>120</v>
      </c>
      <c r="N516" t="s">
        <v>121</v>
      </c>
      <c r="O516" t="s">
        <v>1592</v>
      </c>
      <c r="P516">
        <v>40.49926</v>
      </c>
      <c r="Q516">
        <v>17.197120000000002</v>
      </c>
      <c r="R516" t="s">
        <v>1399</v>
      </c>
    </row>
    <row r="517" spans="1:18" x14ac:dyDescent="0.35">
      <c r="A517" t="s">
        <v>78</v>
      </c>
      <c r="B517" t="s">
        <v>1593</v>
      </c>
      <c r="C517" t="s">
        <v>1594</v>
      </c>
      <c r="D517" t="s">
        <v>118</v>
      </c>
      <c r="F517" t="s">
        <v>126</v>
      </c>
      <c r="G517">
        <v>1170</v>
      </c>
      <c r="H517">
        <v>0</v>
      </c>
      <c r="I517">
        <v>800</v>
      </c>
      <c r="J517">
        <v>0</v>
      </c>
      <c r="K517">
        <v>0</v>
      </c>
      <c r="L517">
        <v>0</v>
      </c>
      <c r="M517">
        <v>2005</v>
      </c>
      <c r="N517" t="s">
        <v>121</v>
      </c>
      <c r="O517" t="s">
        <v>1595</v>
      </c>
      <c r="P517">
        <v>45.332500000000003</v>
      </c>
      <c r="Q517">
        <v>9.4364000000000008</v>
      </c>
      <c r="R517" t="s">
        <v>6174</v>
      </c>
    </row>
    <row r="518" spans="1:18" x14ac:dyDescent="0.35">
      <c r="A518" t="s">
        <v>78</v>
      </c>
      <c r="B518" t="s">
        <v>1596</v>
      </c>
      <c r="C518" t="s">
        <v>1597</v>
      </c>
      <c r="D518" t="s">
        <v>118</v>
      </c>
      <c r="F518" t="s">
        <v>126</v>
      </c>
      <c r="G518">
        <v>1084</v>
      </c>
      <c r="H518">
        <v>0</v>
      </c>
      <c r="I518">
        <v>0</v>
      </c>
      <c r="J518">
        <v>0</v>
      </c>
      <c r="K518">
        <v>0</v>
      </c>
      <c r="L518">
        <v>320</v>
      </c>
      <c r="M518" t="s">
        <v>120</v>
      </c>
      <c r="N518">
        <v>2040</v>
      </c>
      <c r="O518" t="s">
        <v>1598</v>
      </c>
      <c r="P518">
        <v>37.96801</v>
      </c>
      <c r="Q518">
        <v>13.75079</v>
      </c>
      <c r="R518" t="s">
        <v>1321</v>
      </c>
    </row>
    <row r="519" spans="1:18" x14ac:dyDescent="0.35">
      <c r="A519" t="s">
        <v>78</v>
      </c>
      <c r="B519" t="s">
        <v>1600</v>
      </c>
      <c r="C519" t="s">
        <v>1601</v>
      </c>
      <c r="D519" t="s">
        <v>118</v>
      </c>
      <c r="F519" t="s">
        <v>126</v>
      </c>
      <c r="G519">
        <v>770</v>
      </c>
      <c r="H519">
        <v>0</v>
      </c>
      <c r="I519">
        <v>0</v>
      </c>
      <c r="J519">
        <v>0</v>
      </c>
      <c r="K519">
        <v>0</v>
      </c>
      <c r="L519">
        <v>0</v>
      </c>
      <c r="M519">
        <v>2006</v>
      </c>
      <c r="N519" t="s">
        <v>121</v>
      </c>
      <c r="O519" t="s">
        <v>1599</v>
      </c>
      <c r="P519">
        <v>41.936900000000001</v>
      </c>
      <c r="Q519">
        <v>15.000400000000001</v>
      </c>
      <c r="R519" t="s">
        <v>1317</v>
      </c>
    </row>
    <row r="520" spans="1:18" x14ac:dyDescent="0.35">
      <c r="A520" t="s">
        <v>78</v>
      </c>
      <c r="B520" t="s">
        <v>1602</v>
      </c>
      <c r="C520" t="s">
        <v>1603</v>
      </c>
      <c r="D520" t="s">
        <v>118</v>
      </c>
      <c r="F520" t="s">
        <v>126</v>
      </c>
      <c r="G520">
        <v>95</v>
      </c>
      <c r="H520">
        <v>0</v>
      </c>
      <c r="I520">
        <v>0</v>
      </c>
      <c r="J520">
        <v>0</v>
      </c>
      <c r="K520">
        <v>0</v>
      </c>
      <c r="L520">
        <v>0</v>
      </c>
      <c r="M520">
        <v>2000</v>
      </c>
      <c r="N520" t="s">
        <v>121</v>
      </c>
      <c r="O520" t="s">
        <v>1604</v>
      </c>
      <c r="P520">
        <v>42.554000000000002</v>
      </c>
      <c r="Q520">
        <v>12.617599999999999</v>
      </c>
      <c r="R520" t="s">
        <v>196</v>
      </c>
    </row>
    <row r="521" spans="1:18" x14ac:dyDescent="0.35">
      <c r="A521" t="s">
        <v>78</v>
      </c>
      <c r="B521" t="s">
        <v>1605</v>
      </c>
      <c r="C521" t="s">
        <v>1606</v>
      </c>
      <c r="D521" t="s">
        <v>118</v>
      </c>
      <c r="F521" t="s">
        <v>126</v>
      </c>
      <c r="G521">
        <v>404</v>
      </c>
      <c r="H521">
        <v>0</v>
      </c>
      <c r="I521">
        <v>0</v>
      </c>
      <c r="J521">
        <v>0</v>
      </c>
      <c r="K521">
        <v>0</v>
      </c>
      <c r="L521">
        <v>0</v>
      </c>
      <c r="M521">
        <v>1997</v>
      </c>
      <c r="N521" t="s">
        <v>121</v>
      </c>
      <c r="O521" t="s">
        <v>1607</v>
      </c>
      <c r="P521">
        <v>41.009149999999998</v>
      </c>
      <c r="Q521">
        <v>14.2286</v>
      </c>
      <c r="R521" t="s">
        <v>1608</v>
      </c>
    </row>
    <row r="522" spans="1:18" x14ac:dyDescent="0.35">
      <c r="A522" t="s">
        <v>78</v>
      </c>
      <c r="B522" t="s">
        <v>1609</v>
      </c>
      <c r="C522" t="s">
        <v>1610</v>
      </c>
      <c r="D522" t="s">
        <v>118</v>
      </c>
      <c r="F522" t="s">
        <v>126</v>
      </c>
      <c r="G522">
        <v>206.9</v>
      </c>
      <c r="H522">
        <v>0</v>
      </c>
      <c r="I522">
        <v>0</v>
      </c>
      <c r="J522">
        <v>0</v>
      </c>
      <c r="K522">
        <v>0</v>
      </c>
      <c r="L522">
        <v>0</v>
      </c>
      <c r="M522">
        <v>1990</v>
      </c>
      <c r="N522" t="s">
        <v>121</v>
      </c>
      <c r="O522" t="s">
        <v>1611</v>
      </c>
      <c r="P522">
        <v>45.02666</v>
      </c>
      <c r="Q522">
        <v>7.6307799999999997</v>
      </c>
      <c r="R522" t="s">
        <v>196</v>
      </c>
    </row>
    <row r="523" spans="1:18" x14ac:dyDescent="0.35">
      <c r="A523" t="s">
        <v>78</v>
      </c>
      <c r="B523" t="s">
        <v>1612</v>
      </c>
      <c r="C523" t="s">
        <v>1613</v>
      </c>
      <c r="D523" t="s">
        <v>118</v>
      </c>
      <c r="F523" t="s">
        <v>126</v>
      </c>
      <c r="G523">
        <v>390</v>
      </c>
      <c r="H523">
        <v>0</v>
      </c>
      <c r="I523">
        <v>0</v>
      </c>
      <c r="J523">
        <v>0</v>
      </c>
      <c r="K523">
        <v>0</v>
      </c>
      <c r="L523">
        <v>0</v>
      </c>
      <c r="M523">
        <v>2011</v>
      </c>
      <c r="N523" t="s">
        <v>121</v>
      </c>
      <c r="O523" t="s">
        <v>1611</v>
      </c>
      <c r="P523">
        <v>45.103830000000002</v>
      </c>
      <c r="Q523">
        <v>7.6130800000000001</v>
      </c>
      <c r="R523" t="s">
        <v>1460</v>
      </c>
    </row>
    <row r="524" spans="1:18" x14ac:dyDescent="0.35">
      <c r="A524" t="s">
        <v>78</v>
      </c>
      <c r="B524" t="s">
        <v>1614</v>
      </c>
      <c r="C524" t="s">
        <v>1615</v>
      </c>
      <c r="D524" t="s">
        <v>118</v>
      </c>
      <c r="F524" t="s">
        <v>126</v>
      </c>
      <c r="G524">
        <v>760</v>
      </c>
      <c r="H524">
        <v>0</v>
      </c>
      <c r="I524">
        <v>0</v>
      </c>
      <c r="J524">
        <v>0</v>
      </c>
      <c r="K524">
        <v>0</v>
      </c>
      <c r="L524">
        <v>0</v>
      </c>
      <c r="M524">
        <v>2006</v>
      </c>
      <c r="N524" t="s">
        <v>121</v>
      </c>
      <c r="O524" t="s">
        <v>1616</v>
      </c>
      <c r="P524">
        <v>45.817</v>
      </c>
      <c r="Q524">
        <v>13.289099999999999</v>
      </c>
      <c r="R524" t="s">
        <v>196</v>
      </c>
    </row>
    <row r="525" spans="1:18" x14ac:dyDescent="0.35">
      <c r="A525" t="s">
        <v>78</v>
      </c>
      <c r="B525" t="s">
        <v>1617</v>
      </c>
      <c r="C525" t="s">
        <v>1618</v>
      </c>
      <c r="D525" t="s">
        <v>118</v>
      </c>
      <c r="F525" t="s">
        <v>126</v>
      </c>
      <c r="G525">
        <v>215.6</v>
      </c>
      <c r="H525">
        <v>0</v>
      </c>
      <c r="I525">
        <v>0</v>
      </c>
      <c r="J525">
        <v>0</v>
      </c>
      <c r="K525">
        <v>0</v>
      </c>
      <c r="L525">
        <v>0</v>
      </c>
      <c r="M525">
        <v>1987</v>
      </c>
      <c r="N525" t="s">
        <v>121</v>
      </c>
      <c r="O525" t="s">
        <v>1619</v>
      </c>
      <c r="P525">
        <v>37.876739999999998</v>
      </c>
      <c r="Q525">
        <v>12.589219999999999</v>
      </c>
      <c r="R525" t="s">
        <v>6174</v>
      </c>
    </row>
    <row r="526" spans="1:18" x14ac:dyDescent="0.35">
      <c r="A526" t="s">
        <v>78</v>
      </c>
      <c r="B526" t="s">
        <v>1620</v>
      </c>
      <c r="C526" t="s">
        <v>1621</v>
      </c>
      <c r="D526" t="s">
        <v>118</v>
      </c>
      <c r="F526" t="s">
        <v>290</v>
      </c>
      <c r="G526">
        <v>0</v>
      </c>
      <c r="H526">
        <v>0</v>
      </c>
      <c r="I526">
        <v>0</v>
      </c>
      <c r="J526">
        <v>120</v>
      </c>
      <c r="K526">
        <v>0</v>
      </c>
      <c r="L526">
        <v>0</v>
      </c>
      <c r="M526" t="s">
        <v>120</v>
      </c>
      <c r="N526" t="s">
        <v>121</v>
      </c>
      <c r="O526" t="s">
        <v>1622</v>
      </c>
      <c r="P526">
        <v>45.619489999999999</v>
      </c>
      <c r="Q526">
        <v>13.78295</v>
      </c>
      <c r="R526" t="s">
        <v>1623</v>
      </c>
    </row>
    <row r="527" spans="1:18" x14ac:dyDescent="0.35">
      <c r="A527" t="s">
        <v>78</v>
      </c>
      <c r="B527" t="s">
        <v>1624</v>
      </c>
      <c r="C527" t="s">
        <v>1625</v>
      </c>
      <c r="D527" t="s">
        <v>118</v>
      </c>
      <c r="F527" t="s">
        <v>290</v>
      </c>
      <c r="G527">
        <v>0</v>
      </c>
      <c r="H527">
        <v>0</v>
      </c>
      <c r="I527">
        <v>0</v>
      </c>
      <c r="J527">
        <v>870</v>
      </c>
      <c r="K527">
        <v>0</v>
      </c>
      <c r="L527">
        <v>0</v>
      </c>
      <c r="M527" t="s">
        <v>120</v>
      </c>
      <c r="N527">
        <v>2040</v>
      </c>
      <c r="O527" t="s">
        <v>1626</v>
      </c>
      <c r="P527">
        <v>45.194330000000001</v>
      </c>
      <c r="Q527">
        <v>8.2973199999999991</v>
      </c>
      <c r="R527" t="s">
        <v>1321</v>
      </c>
    </row>
    <row r="528" spans="1:18" x14ac:dyDescent="0.35">
      <c r="A528" t="s">
        <v>78</v>
      </c>
      <c r="B528" t="s">
        <v>1627</v>
      </c>
      <c r="C528" t="s">
        <v>1628</v>
      </c>
      <c r="D528" t="s">
        <v>118</v>
      </c>
      <c r="F528" t="s">
        <v>126</v>
      </c>
      <c r="G528">
        <v>800</v>
      </c>
      <c r="H528">
        <v>0</v>
      </c>
      <c r="I528">
        <v>0</v>
      </c>
      <c r="J528">
        <v>0</v>
      </c>
      <c r="K528">
        <v>0</v>
      </c>
      <c r="L528">
        <v>0</v>
      </c>
      <c r="M528">
        <v>2011</v>
      </c>
      <c r="N528" t="s">
        <v>121</v>
      </c>
      <c r="O528" t="s">
        <v>1629</v>
      </c>
      <c r="P528">
        <v>45.226799999999997</v>
      </c>
      <c r="Q528">
        <v>9.6377000000000006</v>
      </c>
      <c r="R528" t="s">
        <v>1317</v>
      </c>
    </row>
    <row r="529" spans="1:18" x14ac:dyDescent="0.35">
      <c r="A529" t="s">
        <v>78</v>
      </c>
      <c r="B529" t="s">
        <v>1630</v>
      </c>
      <c r="C529" t="s">
        <v>1631</v>
      </c>
      <c r="D529" t="s">
        <v>118</v>
      </c>
      <c r="F529" t="s">
        <v>290</v>
      </c>
      <c r="G529">
        <v>0</v>
      </c>
      <c r="H529">
        <v>0</v>
      </c>
      <c r="I529">
        <v>0</v>
      </c>
      <c r="J529">
        <v>330</v>
      </c>
      <c r="K529">
        <v>0</v>
      </c>
      <c r="L529">
        <v>0</v>
      </c>
      <c r="M529" t="s">
        <v>120</v>
      </c>
      <c r="N529" t="s">
        <v>121</v>
      </c>
      <c r="O529" t="s">
        <v>1629</v>
      </c>
      <c r="P529">
        <v>45.228250000000003</v>
      </c>
      <c r="Q529">
        <v>9.6398499999999991</v>
      </c>
      <c r="R529" t="s">
        <v>1317</v>
      </c>
    </row>
    <row r="530" spans="1:18" x14ac:dyDescent="0.35">
      <c r="A530" t="s">
        <v>78</v>
      </c>
      <c r="B530" t="s">
        <v>1632</v>
      </c>
      <c r="C530" t="s">
        <v>1633</v>
      </c>
      <c r="D530" t="s">
        <v>118</v>
      </c>
      <c r="F530" t="s">
        <v>126</v>
      </c>
      <c r="G530">
        <v>1285</v>
      </c>
      <c r="H530">
        <v>0</v>
      </c>
      <c r="I530">
        <v>0</v>
      </c>
      <c r="J530">
        <v>0</v>
      </c>
      <c r="K530">
        <v>0</v>
      </c>
      <c r="L530">
        <v>0</v>
      </c>
      <c r="M530">
        <v>2007</v>
      </c>
      <c r="N530" t="s">
        <v>121</v>
      </c>
      <c r="O530" t="s">
        <v>1634</v>
      </c>
      <c r="P530">
        <v>45.520510000000002</v>
      </c>
      <c r="Q530">
        <v>8.7412799999999997</v>
      </c>
      <c r="R530" t="s">
        <v>1460</v>
      </c>
    </row>
    <row r="531" spans="1:18" x14ac:dyDescent="0.35">
      <c r="A531" t="s">
        <v>78</v>
      </c>
      <c r="B531" t="s">
        <v>1635</v>
      </c>
      <c r="C531" t="s">
        <v>1636</v>
      </c>
      <c r="D531" t="s">
        <v>118</v>
      </c>
      <c r="F531" t="s">
        <v>126</v>
      </c>
      <c r="G531">
        <v>782</v>
      </c>
      <c r="H531">
        <v>0</v>
      </c>
      <c r="I531">
        <v>0</v>
      </c>
      <c r="J531">
        <v>0</v>
      </c>
      <c r="K531">
        <v>900</v>
      </c>
      <c r="L531">
        <v>0</v>
      </c>
      <c r="M531">
        <v>2007</v>
      </c>
      <c r="N531" t="s">
        <v>121</v>
      </c>
      <c r="O531" t="s">
        <v>1637</v>
      </c>
      <c r="P531">
        <v>44.275500000000001</v>
      </c>
      <c r="Q531">
        <v>8.4305000000000003</v>
      </c>
      <c r="R531" t="s">
        <v>192</v>
      </c>
    </row>
    <row r="532" spans="1:18" x14ac:dyDescent="0.35">
      <c r="A532" t="s">
        <v>78</v>
      </c>
      <c r="B532" t="s">
        <v>1638</v>
      </c>
      <c r="C532" t="s">
        <v>1639</v>
      </c>
      <c r="D532" t="s">
        <v>118</v>
      </c>
      <c r="F532" t="s">
        <v>126</v>
      </c>
      <c r="G532">
        <v>25</v>
      </c>
      <c r="H532">
        <v>0</v>
      </c>
      <c r="I532">
        <v>0</v>
      </c>
      <c r="J532">
        <v>0</v>
      </c>
      <c r="K532">
        <v>0</v>
      </c>
      <c r="L532">
        <v>0</v>
      </c>
      <c r="M532">
        <v>1993</v>
      </c>
      <c r="N532" t="s">
        <v>121</v>
      </c>
      <c r="O532" t="s">
        <v>1640</v>
      </c>
      <c r="P532">
        <v>45.462420000000002</v>
      </c>
      <c r="Q532">
        <v>12.263719999999999</v>
      </c>
      <c r="R532" t="s">
        <v>1399</v>
      </c>
    </row>
    <row r="533" spans="1:18" x14ac:dyDescent="0.35">
      <c r="A533" t="s">
        <v>78</v>
      </c>
      <c r="B533" t="s">
        <v>1641</v>
      </c>
      <c r="C533" t="s">
        <v>1642</v>
      </c>
      <c r="D533" t="s">
        <v>118</v>
      </c>
      <c r="F533" t="s">
        <v>126</v>
      </c>
      <c r="G533">
        <v>236</v>
      </c>
      <c r="H533">
        <v>0</v>
      </c>
      <c r="I533">
        <v>0</v>
      </c>
      <c r="J533">
        <v>0</v>
      </c>
      <c r="K533">
        <v>0</v>
      </c>
      <c r="L533">
        <v>0</v>
      </c>
      <c r="M533">
        <v>1993</v>
      </c>
      <c r="N533" t="s">
        <v>121</v>
      </c>
      <c r="O533" t="s">
        <v>1643</v>
      </c>
      <c r="P533">
        <v>45.451099999999997</v>
      </c>
      <c r="Q533">
        <v>12.2239</v>
      </c>
      <c r="R533" t="s">
        <v>196</v>
      </c>
    </row>
    <row r="534" spans="1:18" x14ac:dyDescent="0.35">
      <c r="A534" t="s">
        <v>78</v>
      </c>
      <c r="B534" t="s">
        <v>1644</v>
      </c>
      <c r="C534" t="s">
        <v>1645</v>
      </c>
      <c r="D534" t="s">
        <v>118</v>
      </c>
      <c r="F534" t="s">
        <v>126</v>
      </c>
      <c r="G534">
        <v>1546</v>
      </c>
      <c r="H534">
        <v>0</v>
      </c>
      <c r="I534">
        <v>0</v>
      </c>
      <c r="J534">
        <v>0</v>
      </c>
      <c r="K534">
        <v>0</v>
      </c>
      <c r="L534">
        <v>0</v>
      </c>
      <c r="M534">
        <v>2001</v>
      </c>
      <c r="N534" t="s">
        <v>121</v>
      </c>
      <c r="O534" t="s">
        <v>1643</v>
      </c>
      <c r="P534">
        <v>45.445799999999998</v>
      </c>
      <c r="Q534">
        <v>12.2552</v>
      </c>
      <c r="R534" t="s">
        <v>196</v>
      </c>
    </row>
    <row r="535" spans="1:18" x14ac:dyDescent="0.35">
      <c r="A535" t="s">
        <v>78</v>
      </c>
      <c r="B535" t="s">
        <v>1646</v>
      </c>
      <c r="C535" t="s">
        <v>1647</v>
      </c>
      <c r="D535" t="s">
        <v>118</v>
      </c>
      <c r="F535" t="s">
        <v>126</v>
      </c>
      <c r="G535">
        <v>44</v>
      </c>
      <c r="H535">
        <v>0</v>
      </c>
      <c r="I535">
        <v>0</v>
      </c>
      <c r="J535">
        <v>0</v>
      </c>
      <c r="K535">
        <v>0</v>
      </c>
      <c r="L535">
        <v>0</v>
      </c>
      <c r="M535">
        <v>2004</v>
      </c>
      <c r="N535" t="s">
        <v>121</v>
      </c>
      <c r="O535" t="s">
        <v>1648</v>
      </c>
      <c r="P535">
        <v>45.296999999999997</v>
      </c>
      <c r="Q535">
        <v>8.41</v>
      </c>
      <c r="R535" t="s">
        <v>1183</v>
      </c>
    </row>
    <row r="536" spans="1:18" x14ac:dyDescent="0.35">
      <c r="A536" t="s">
        <v>78</v>
      </c>
      <c r="B536" t="s">
        <v>1649</v>
      </c>
      <c r="C536" t="s">
        <v>1650</v>
      </c>
      <c r="D536" t="s">
        <v>118</v>
      </c>
      <c r="F536" t="s">
        <v>126</v>
      </c>
      <c r="G536">
        <v>140</v>
      </c>
      <c r="H536">
        <v>0</v>
      </c>
      <c r="I536">
        <v>0</v>
      </c>
      <c r="J536">
        <v>0</v>
      </c>
      <c r="K536">
        <v>0</v>
      </c>
      <c r="L536">
        <v>0</v>
      </c>
      <c r="M536">
        <v>2002</v>
      </c>
      <c r="N536" t="s">
        <v>121</v>
      </c>
      <c r="O536" t="s">
        <v>1651</v>
      </c>
      <c r="P536">
        <v>44.594700000000003</v>
      </c>
      <c r="Q536">
        <v>7.4858000000000002</v>
      </c>
      <c r="R536" t="s">
        <v>1332</v>
      </c>
    </row>
    <row r="537" spans="1:18" x14ac:dyDescent="0.35">
      <c r="A537" t="s">
        <v>78</v>
      </c>
      <c r="B537" t="s">
        <v>1652</v>
      </c>
      <c r="C537" t="s">
        <v>1653</v>
      </c>
      <c r="D537" t="s">
        <v>118</v>
      </c>
      <c r="F537" t="s">
        <v>126</v>
      </c>
      <c r="G537">
        <v>20</v>
      </c>
      <c r="H537">
        <v>0</v>
      </c>
      <c r="I537">
        <v>0</v>
      </c>
      <c r="J537">
        <v>0</v>
      </c>
      <c r="K537">
        <v>0</v>
      </c>
      <c r="L537">
        <v>0</v>
      </c>
      <c r="M537">
        <v>2022</v>
      </c>
      <c r="N537" t="s">
        <v>121</v>
      </c>
      <c r="O537" t="s">
        <v>1654</v>
      </c>
      <c r="P537">
        <v>46.40701</v>
      </c>
      <c r="Q537">
        <v>12.93857</v>
      </c>
      <c r="R537" t="s">
        <v>1655</v>
      </c>
    </row>
    <row r="538" spans="1:18" x14ac:dyDescent="0.35">
      <c r="A538" t="s">
        <v>78</v>
      </c>
      <c r="B538" t="s">
        <v>1656</v>
      </c>
      <c r="C538" t="s">
        <v>1657</v>
      </c>
      <c r="D538" t="s">
        <v>118</v>
      </c>
      <c r="F538" t="s">
        <v>126</v>
      </c>
      <c r="G538">
        <v>404</v>
      </c>
      <c r="H538">
        <v>0</v>
      </c>
      <c r="I538">
        <v>0</v>
      </c>
      <c r="J538">
        <v>0</v>
      </c>
      <c r="K538">
        <v>0</v>
      </c>
      <c r="L538">
        <v>0</v>
      </c>
      <c r="M538">
        <v>2005</v>
      </c>
      <c r="N538" t="s">
        <v>121</v>
      </c>
      <c r="O538" t="s">
        <v>1658</v>
      </c>
      <c r="P538">
        <v>45.029600000000002</v>
      </c>
      <c r="Q538">
        <v>8.9723000000000006</v>
      </c>
      <c r="R538" t="s">
        <v>192</v>
      </c>
    </row>
    <row r="539" spans="1:18" x14ac:dyDescent="0.35">
      <c r="A539" t="s">
        <v>78</v>
      </c>
      <c r="B539" t="s">
        <v>1659</v>
      </c>
      <c r="C539" t="s">
        <v>1660</v>
      </c>
      <c r="D539" t="s">
        <v>118</v>
      </c>
      <c r="F539" t="s">
        <v>126</v>
      </c>
      <c r="G539">
        <v>140</v>
      </c>
      <c r="H539">
        <v>0</v>
      </c>
      <c r="I539">
        <v>0</v>
      </c>
      <c r="J539">
        <v>0</v>
      </c>
      <c r="K539">
        <v>0</v>
      </c>
      <c r="L539">
        <v>0</v>
      </c>
      <c r="M539">
        <v>2001</v>
      </c>
      <c r="N539" t="s">
        <v>121</v>
      </c>
      <c r="O539" t="s">
        <v>1661</v>
      </c>
      <c r="P539">
        <v>43.553699999999999</v>
      </c>
      <c r="Q539">
        <v>13.285</v>
      </c>
      <c r="R539" t="s">
        <v>196</v>
      </c>
    </row>
    <row r="540" spans="1:18" x14ac:dyDescent="0.35">
      <c r="A540" t="s">
        <v>78</v>
      </c>
      <c r="B540" t="s">
        <v>1662</v>
      </c>
      <c r="C540" t="s">
        <v>1663</v>
      </c>
      <c r="D540" t="s">
        <v>118</v>
      </c>
      <c r="F540" t="s">
        <v>126</v>
      </c>
      <c r="G540">
        <v>137</v>
      </c>
      <c r="H540">
        <v>0</v>
      </c>
      <c r="I540">
        <v>0</v>
      </c>
      <c r="J540">
        <v>870</v>
      </c>
      <c r="K540">
        <v>0</v>
      </c>
      <c r="L540">
        <v>0</v>
      </c>
      <c r="M540">
        <v>1996</v>
      </c>
      <c r="N540" t="s">
        <v>121</v>
      </c>
      <c r="O540" t="s">
        <v>1664</v>
      </c>
      <c r="P540">
        <v>44.924660000000003</v>
      </c>
      <c r="Q540">
        <v>10.30298</v>
      </c>
      <c r="R540" t="s">
        <v>196</v>
      </c>
    </row>
    <row r="541" spans="1:18" x14ac:dyDescent="0.35">
      <c r="A541" t="s">
        <v>78</v>
      </c>
      <c r="B541" t="s">
        <v>1665</v>
      </c>
      <c r="C541" t="s">
        <v>1666</v>
      </c>
      <c r="D541" t="s">
        <v>118</v>
      </c>
      <c r="F541" t="s">
        <v>126</v>
      </c>
      <c r="G541">
        <v>564</v>
      </c>
      <c r="H541">
        <v>0</v>
      </c>
      <c r="I541">
        <v>0</v>
      </c>
      <c r="J541">
        <v>0</v>
      </c>
      <c r="K541">
        <v>0</v>
      </c>
      <c r="L541">
        <v>0</v>
      </c>
      <c r="M541">
        <v>1997</v>
      </c>
      <c r="N541" t="s">
        <v>121</v>
      </c>
      <c r="O541" t="s">
        <v>1592</v>
      </c>
      <c r="P541">
        <v>40.463790000000003</v>
      </c>
      <c r="Q541">
        <v>17.24652</v>
      </c>
      <c r="R541" t="s">
        <v>744</v>
      </c>
    </row>
    <row r="542" spans="1:18" x14ac:dyDescent="0.35">
      <c r="A542" t="s">
        <v>78</v>
      </c>
      <c r="B542" t="s">
        <v>1667</v>
      </c>
      <c r="C542" t="s">
        <v>1668</v>
      </c>
      <c r="D542" t="s">
        <v>118</v>
      </c>
      <c r="F542" t="s">
        <v>126</v>
      </c>
      <c r="G542">
        <v>33</v>
      </c>
      <c r="H542">
        <v>0</v>
      </c>
      <c r="I542">
        <v>0</v>
      </c>
      <c r="J542">
        <v>0</v>
      </c>
      <c r="K542">
        <v>0</v>
      </c>
      <c r="L542">
        <v>0</v>
      </c>
      <c r="M542">
        <v>2022</v>
      </c>
      <c r="N542" t="s">
        <v>121</v>
      </c>
      <c r="O542" t="s">
        <v>1669</v>
      </c>
      <c r="P542">
        <v>41.49024</v>
      </c>
      <c r="Q542">
        <v>13.83353</v>
      </c>
      <c r="R542" t="s">
        <v>1496</v>
      </c>
    </row>
    <row r="543" spans="1:18" x14ac:dyDescent="0.35">
      <c r="A543" t="s">
        <v>78</v>
      </c>
      <c r="B543" t="s">
        <v>1670</v>
      </c>
      <c r="C543" t="s">
        <v>1671</v>
      </c>
      <c r="D543" t="s">
        <v>118</v>
      </c>
      <c r="F543" t="s">
        <v>126</v>
      </c>
      <c r="G543">
        <v>64.5</v>
      </c>
      <c r="H543">
        <v>0</v>
      </c>
      <c r="I543">
        <v>0</v>
      </c>
      <c r="J543">
        <v>0</v>
      </c>
      <c r="K543">
        <v>0</v>
      </c>
      <c r="L543">
        <v>0</v>
      </c>
      <c r="M543">
        <v>2022</v>
      </c>
      <c r="N543" t="s">
        <v>121</v>
      </c>
      <c r="O543" t="s">
        <v>1672</v>
      </c>
      <c r="P543">
        <v>45.604909999999997</v>
      </c>
      <c r="Q543">
        <v>8.8926300000000005</v>
      </c>
      <c r="R543" t="s">
        <v>1496</v>
      </c>
    </row>
    <row r="544" spans="1:18" x14ac:dyDescent="0.35">
      <c r="A544" t="s">
        <v>78</v>
      </c>
      <c r="B544" t="s">
        <v>1673</v>
      </c>
      <c r="C544" t="s">
        <v>1674</v>
      </c>
      <c r="D544" t="s">
        <v>118</v>
      </c>
      <c r="F544" t="s">
        <v>126</v>
      </c>
      <c r="G544">
        <v>28</v>
      </c>
      <c r="H544">
        <v>0</v>
      </c>
      <c r="I544">
        <v>0</v>
      </c>
      <c r="J544">
        <v>0</v>
      </c>
      <c r="K544">
        <v>0</v>
      </c>
      <c r="L544">
        <v>0</v>
      </c>
      <c r="M544">
        <v>2013</v>
      </c>
      <c r="N544" t="s">
        <v>121</v>
      </c>
      <c r="O544" t="s">
        <v>1675</v>
      </c>
      <c r="P544">
        <v>41.799500000000002</v>
      </c>
      <c r="Q544">
        <v>12.262499999999999</v>
      </c>
      <c r="R544" t="s">
        <v>1676</v>
      </c>
    </row>
    <row r="545" spans="1:18" x14ac:dyDescent="0.35">
      <c r="A545" t="s">
        <v>78</v>
      </c>
      <c r="B545" t="s">
        <v>1677</v>
      </c>
      <c r="C545" t="s">
        <v>1678</v>
      </c>
      <c r="D545" t="s">
        <v>118</v>
      </c>
      <c r="F545" t="s">
        <v>126</v>
      </c>
      <c r="G545">
        <v>64.5</v>
      </c>
      <c r="H545">
        <v>0</v>
      </c>
      <c r="I545">
        <v>0</v>
      </c>
      <c r="J545">
        <v>0</v>
      </c>
      <c r="K545">
        <v>0</v>
      </c>
      <c r="L545">
        <v>0</v>
      </c>
      <c r="M545">
        <v>2022</v>
      </c>
      <c r="N545" t="s">
        <v>121</v>
      </c>
      <c r="O545" t="s">
        <v>1421</v>
      </c>
      <c r="P545">
        <v>45.940170000000002</v>
      </c>
      <c r="Q545">
        <v>13.619669999999999</v>
      </c>
      <c r="R545" t="s">
        <v>1496</v>
      </c>
    </row>
    <row r="546" spans="1:18" x14ac:dyDescent="0.35">
      <c r="A546" t="s">
        <v>78</v>
      </c>
      <c r="B546" t="s">
        <v>1679</v>
      </c>
      <c r="C546" t="s">
        <v>1680</v>
      </c>
      <c r="D546" t="s">
        <v>118</v>
      </c>
      <c r="F546" t="s">
        <v>126</v>
      </c>
      <c r="G546">
        <v>81</v>
      </c>
      <c r="H546">
        <v>0</v>
      </c>
      <c r="I546">
        <v>0</v>
      </c>
      <c r="J546">
        <v>0</v>
      </c>
      <c r="K546">
        <v>0</v>
      </c>
      <c r="L546">
        <v>0</v>
      </c>
      <c r="M546">
        <v>2022</v>
      </c>
      <c r="N546" t="s">
        <v>121</v>
      </c>
      <c r="O546" t="s">
        <v>1681</v>
      </c>
      <c r="P546">
        <v>41.077919999999999</v>
      </c>
      <c r="Q546">
        <v>15.68567</v>
      </c>
      <c r="R546" t="s">
        <v>1496</v>
      </c>
    </row>
    <row r="547" spans="1:18" x14ac:dyDescent="0.35">
      <c r="A547" t="s">
        <v>78</v>
      </c>
      <c r="B547" t="s">
        <v>1682</v>
      </c>
      <c r="C547" t="s">
        <v>1683</v>
      </c>
      <c r="D547" t="s">
        <v>118</v>
      </c>
      <c r="F547" t="s">
        <v>126</v>
      </c>
      <c r="G547">
        <v>49</v>
      </c>
      <c r="H547">
        <v>0</v>
      </c>
      <c r="I547">
        <v>0</v>
      </c>
      <c r="J547">
        <v>0</v>
      </c>
      <c r="K547">
        <v>0</v>
      </c>
      <c r="L547">
        <v>0</v>
      </c>
      <c r="M547">
        <v>2022</v>
      </c>
      <c r="N547" t="s">
        <v>121</v>
      </c>
      <c r="O547" t="s">
        <v>1495</v>
      </c>
      <c r="P547">
        <v>42.925559999999997</v>
      </c>
      <c r="Q547">
        <v>10.52131</v>
      </c>
      <c r="R547" t="s">
        <v>1496</v>
      </c>
    </row>
    <row r="548" spans="1:18" x14ac:dyDescent="0.35">
      <c r="A548" t="s">
        <v>78</v>
      </c>
      <c r="B548" t="s">
        <v>5394</v>
      </c>
      <c r="C548" t="s">
        <v>5395</v>
      </c>
      <c r="D548" t="s">
        <v>118</v>
      </c>
      <c r="F548" t="s">
        <v>290</v>
      </c>
      <c r="G548">
        <v>0</v>
      </c>
      <c r="H548">
        <v>0</v>
      </c>
      <c r="I548">
        <v>0</v>
      </c>
      <c r="J548">
        <v>35</v>
      </c>
      <c r="K548">
        <v>0</v>
      </c>
      <c r="L548">
        <v>0</v>
      </c>
      <c r="M548" t="s">
        <v>120</v>
      </c>
      <c r="N548" t="s">
        <v>121</v>
      </c>
      <c r="O548" t="s">
        <v>5702</v>
      </c>
      <c r="P548">
        <v>44.466200000000001</v>
      </c>
      <c r="Q548">
        <v>12.2462</v>
      </c>
      <c r="R548" t="s">
        <v>5703</v>
      </c>
    </row>
    <row r="549" spans="1:18" x14ac:dyDescent="0.35">
      <c r="A549" t="s">
        <v>78</v>
      </c>
      <c r="B549" t="s">
        <v>1684</v>
      </c>
      <c r="C549" t="s">
        <v>1685</v>
      </c>
      <c r="D549" t="s">
        <v>118</v>
      </c>
      <c r="F549" t="s">
        <v>126</v>
      </c>
      <c r="G549">
        <v>260</v>
      </c>
      <c r="H549">
        <v>0</v>
      </c>
      <c r="I549">
        <v>0</v>
      </c>
      <c r="J549">
        <v>0</v>
      </c>
      <c r="K549">
        <v>0</v>
      </c>
      <c r="L549">
        <v>0</v>
      </c>
      <c r="M549">
        <v>2006</v>
      </c>
      <c r="N549" t="s">
        <v>121</v>
      </c>
      <c r="O549" t="s">
        <v>1686</v>
      </c>
      <c r="P549">
        <v>45.101500000000001</v>
      </c>
      <c r="Q549">
        <v>8.8777000000000008</v>
      </c>
      <c r="R549" t="s">
        <v>1399</v>
      </c>
    </row>
    <row r="550" spans="1:18" x14ac:dyDescent="0.35">
      <c r="A550" t="s">
        <v>78</v>
      </c>
      <c r="B550" t="s">
        <v>1687</v>
      </c>
      <c r="C550" t="s">
        <v>1688</v>
      </c>
      <c r="D550" t="s">
        <v>118</v>
      </c>
      <c r="F550" t="s">
        <v>126</v>
      </c>
      <c r="G550">
        <v>42</v>
      </c>
      <c r="H550">
        <v>0</v>
      </c>
      <c r="I550">
        <v>0</v>
      </c>
      <c r="J550">
        <v>0</v>
      </c>
      <c r="K550">
        <v>0</v>
      </c>
      <c r="L550">
        <v>0</v>
      </c>
      <c r="M550">
        <v>2022</v>
      </c>
      <c r="N550" t="s">
        <v>121</v>
      </c>
      <c r="O550" t="s">
        <v>1589</v>
      </c>
      <c r="P550">
        <v>42.047460000000001</v>
      </c>
      <c r="Q550">
        <v>13.92676</v>
      </c>
      <c r="R550" t="s">
        <v>1496</v>
      </c>
    </row>
    <row r="551" spans="1:18" x14ac:dyDescent="0.35">
      <c r="A551" t="s">
        <v>78</v>
      </c>
      <c r="B551" t="s">
        <v>1689</v>
      </c>
      <c r="C551" t="s">
        <v>1690</v>
      </c>
      <c r="D551" t="s">
        <v>118</v>
      </c>
      <c r="F551" t="s">
        <v>126</v>
      </c>
      <c r="G551">
        <v>65</v>
      </c>
      <c r="H551">
        <v>0</v>
      </c>
      <c r="I551">
        <v>0</v>
      </c>
      <c r="J551">
        <v>0</v>
      </c>
      <c r="K551">
        <v>0</v>
      </c>
      <c r="L551">
        <v>0</v>
      </c>
      <c r="M551">
        <v>1999</v>
      </c>
      <c r="N551" t="s">
        <v>121</v>
      </c>
      <c r="O551" t="s">
        <v>1691</v>
      </c>
      <c r="P551">
        <v>40.424520000000001</v>
      </c>
      <c r="Q551">
        <v>16.557279999999999</v>
      </c>
      <c r="R551" t="s">
        <v>1692</v>
      </c>
    </row>
    <row r="552" spans="1:18" x14ac:dyDescent="0.35">
      <c r="A552" t="s">
        <v>78</v>
      </c>
      <c r="B552" t="s">
        <v>5396</v>
      </c>
      <c r="C552" t="s">
        <v>5397</v>
      </c>
      <c r="D552" t="s">
        <v>118</v>
      </c>
      <c r="F552" t="s">
        <v>126</v>
      </c>
      <c r="G552">
        <v>406</v>
      </c>
      <c r="H552">
        <v>0</v>
      </c>
      <c r="I552">
        <v>0</v>
      </c>
      <c r="J552">
        <v>0</v>
      </c>
      <c r="K552">
        <v>0</v>
      </c>
      <c r="L552">
        <v>0</v>
      </c>
      <c r="M552" t="s">
        <v>120</v>
      </c>
      <c r="N552" t="s">
        <v>121</v>
      </c>
      <c r="O552" t="s">
        <v>1542</v>
      </c>
      <c r="P552">
        <v>43.381340000000002</v>
      </c>
      <c r="Q552">
        <v>10.448549999999999</v>
      </c>
      <c r="R552" t="s">
        <v>192</v>
      </c>
    </row>
    <row r="553" spans="1:18" x14ac:dyDescent="0.35">
      <c r="A553" t="s">
        <v>78</v>
      </c>
      <c r="B553" t="s">
        <v>6190</v>
      </c>
      <c r="C553" t="s">
        <v>4347</v>
      </c>
      <c r="D553" t="s">
        <v>118</v>
      </c>
      <c r="F553" t="s">
        <v>233</v>
      </c>
      <c r="G553">
        <v>0</v>
      </c>
      <c r="H553">
        <v>0</v>
      </c>
      <c r="I553">
        <v>72</v>
      </c>
      <c r="J553">
        <v>0</v>
      </c>
      <c r="K553">
        <v>0</v>
      </c>
      <c r="L553">
        <v>0</v>
      </c>
      <c r="M553">
        <v>2023</v>
      </c>
      <c r="N553" t="s">
        <v>121</v>
      </c>
      <c r="O553" t="s">
        <v>1599</v>
      </c>
      <c r="P553">
        <v>41.936900000000001</v>
      </c>
      <c r="Q553">
        <v>15.000400000000001</v>
      </c>
      <c r="R553" t="s">
        <v>1496</v>
      </c>
    </row>
    <row r="554" spans="1:18" x14ac:dyDescent="0.35">
      <c r="A554" t="s">
        <v>80</v>
      </c>
      <c r="B554" t="s">
        <v>1693</v>
      </c>
      <c r="C554" t="s">
        <v>1694</v>
      </c>
      <c r="D554" t="s">
        <v>118</v>
      </c>
      <c r="F554" t="s">
        <v>126</v>
      </c>
      <c r="G554">
        <v>48</v>
      </c>
      <c r="H554">
        <v>0</v>
      </c>
      <c r="I554">
        <v>0</v>
      </c>
      <c r="J554">
        <v>0</v>
      </c>
      <c r="K554">
        <v>0</v>
      </c>
      <c r="L554">
        <v>0</v>
      </c>
      <c r="M554">
        <v>2006</v>
      </c>
      <c r="N554" t="s">
        <v>121</v>
      </c>
      <c r="O554" t="s">
        <v>1695</v>
      </c>
      <c r="P554">
        <v>56.962690000000002</v>
      </c>
      <c r="Q554">
        <v>24.035589999999999</v>
      </c>
      <c r="R554" t="s">
        <v>1696</v>
      </c>
    </row>
    <row r="555" spans="1:18" x14ac:dyDescent="0.35">
      <c r="A555" t="s">
        <v>80</v>
      </c>
      <c r="B555" t="s">
        <v>1697</v>
      </c>
      <c r="C555" t="s">
        <v>1698</v>
      </c>
      <c r="D555" t="s">
        <v>118</v>
      </c>
      <c r="F555" t="s">
        <v>126</v>
      </c>
      <c r="G555">
        <v>158</v>
      </c>
      <c r="H555">
        <v>0</v>
      </c>
      <c r="I555">
        <v>0</v>
      </c>
      <c r="J555">
        <v>0</v>
      </c>
      <c r="K555">
        <v>0</v>
      </c>
      <c r="L555">
        <v>0</v>
      </c>
      <c r="M555">
        <v>2005</v>
      </c>
      <c r="N555" t="s">
        <v>121</v>
      </c>
      <c r="O555" t="s">
        <v>1695</v>
      </c>
      <c r="P555">
        <v>56.990400000000001</v>
      </c>
      <c r="Q555">
        <v>24.178799999999999</v>
      </c>
      <c r="R555" t="s">
        <v>1699</v>
      </c>
    </row>
    <row r="556" spans="1:18" x14ac:dyDescent="0.35">
      <c r="A556" t="s">
        <v>80</v>
      </c>
      <c r="B556" t="s">
        <v>1700</v>
      </c>
      <c r="C556" t="s">
        <v>1701</v>
      </c>
      <c r="D556" t="s">
        <v>118</v>
      </c>
      <c r="F556" t="s">
        <v>126</v>
      </c>
      <c r="G556">
        <v>881</v>
      </c>
      <c r="H556">
        <v>0</v>
      </c>
      <c r="I556">
        <v>0</v>
      </c>
      <c r="J556">
        <v>0</v>
      </c>
      <c r="K556">
        <v>0</v>
      </c>
      <c r="L556">
        <v>0</v>
      </c>
      <c r="M556">
        <v>2009</v>
      </c>
      <c r="N556" t="s">
        <v>121</v>
      </c>
      <c r="O556" t="s">
        <v>1702</v>
      </c>
      <c r="P556">
        <v>56.917999999999999</v>
      </c>
      <c r="Q556">
        <v>24.276599999999998</v>
      </c>
      <c r="R556" t="s">
        <v>1699</v>
      </c>
    </row>
    <row r="557" spans="1:18" x14ac:dyDescent="0.35">
      <c r="A557" t="s">
        <v>81</v>
      </c>
      <c r="B557" t="s">
        <v>1703</v>
      </c>
      <c r="C557" t="s">
        <v>1704</v>
      </c>
      <c r="D557" t="s">
        <v>118</v>
      </c>
      <c r="F557" t="s">
        <v>126</v>
      </c>
      <c r="G557">
        <v>1045</v>
      </c>
      <c r="H557">
        <v>0</v>
      </c>
      <c r="I557">
        <v>0</v>
      </c>
      <c r="J557">
        <v>0</v>
      </c>
      <c r="K557">
        <v>0</v>
      </c>
      <c r="L557">
        <v>0</v>
      </c>
      <c r="M557">
        <v>1968</v>
      </c>
      <c r="N557" t="s">
        <v>121</v>
      </c>
      <c r="O557" t="s">
        <v>1705</v>
      </c>
      <c r="P557">
        <v>54.770099999999999</v>
      </c>
      <c r="Q557">
        <v>24.647400000000001</v>
      </c>
      <c r="R557" t="s">
        <v>1706</v>
      </c>
    </row>
    <row r="558" spans="1:18" x14ac:dyDescent="0.35">
      <c r="A558" t="s">
        <v>81</v>
      </c>
      <c r="B558" t="s">
        <v>1707</v>
      </c>
      <c r="C558" t="s">
        <v>5570</v>
      </c>
      <c r="D558" t="s">
        <v>118</v>
      </c>
      <c r="F558" t="s">
        <v>126</v>
      </c>
      <c r="G558">
        <v>68</v>
      </c>
      <c r="H558">
        <v>0</v>
      </c>
      <c r="I558">
        <v>0</v>
      </c>
      <c r="J558">
        <v>0</v>
      </c>
      <c r="K558">
        <v>0</v>
      </c>
      <c r="L558">
        <v>0</v>
      </c>
      <c r="M558">
        <v>2003</v>
      </c>
      <c r="N558" t="s">
        <v>121</v>
      </c>
      <c r="O558" t="s">
        <v>1708</v>
      </c>
      <c r="P558">
        <v>55.0837</v>
      </c>
      <c r="Q558">
        <v>24.3338</v>
      </c>
      <c r="R558" t="s">
        <v>1709</v>
      </c>
    </row>
    <row r="559" spans="1:18" x14ac:dyDescent="0.35">
      <c r="A559" t="s">
        <v>81</v>
      </c>
      <c r="B559" t="s">
        <v>1710</v>
      </c>
      <c r="C559" t="s">
        <v>1711</v>
      </c>
      <c r="D559" t="s">
        <v>118</v>
      </c>
      <c r="F559" t="s">
        <v>126</v>
      </c>
      <c r="G559">
        <v>110</v>
      </c>
      <c r="H559">
        <v>0</v>
      </c>
      <c r="I559">
        <v>0</v>
      </c>
      <c r="J559">
        <v>150</v>
      </c>
      <c r="K559">
        <v>0</v>
      </c>
      <c r="L559">
        <v>0</v>
      </c>
      <c r="M559">
        <v>1976</v>
      </c>
      <c r="N559" t="s">
        <v>121</v>
      </c>
      <c r="O559" t="s">
        <v>1712</v>
      </c>
      <c r="P559">
        <v>54.920560000000002</v>
      </c>
      <c r="Q559">
        <v>24.016940000000002</v>
      </c>
      <c r="R559" t="s">
        <v>1713</v>
      </c>
    </row>
    <row r="560" spans="1:18" x14ac:dyDescent="0.35">
      <c r="A560" t="s">
        <v>81</v>
      </c>
      <c r="B560" t="s">
        <v>1714</v>
      </c>
      <c r="C560" t="s">
        <v>1715</v>
      </c>
      <c r="D560" t="s">
        <v>118</v>
      </c>
      <c r="F560" t="s">
        <v>126</v>
      </c>
      <c r="G560">
        <v>35</v>
      </c>
      <c r="H560">
        <v>0</v>
      </c>
      <c r="I560">
        <v>0</v>
      </c>
      <c r="J560">
        <v>0</v>
      </c>
      <c r="K560">
        <v>0</v>
      </c>
      <c r="L560">
        <v>0</v>
      </c>
      <c r="M560">
        <v>2008</v>
      </c>
      <c r="N560" t="s">
        <v>121</v>
      </c>
      <c r="O560" t="s">
        <v>1716</v>
      </c>
      <c r="P560">
        <v>55.74682</v>
      </c>
      <c r="Q560">
        <v>24.383189999999999</v>
      </c>
      <c r="R560" t="s">
        <v>1717</v>
      </c>
    </row>
    <row r="561" spans="1:18" x14ac:dyDescent="0.35">
      <c r="A561" t="s">
        <v>83</v>
      </c>
      <c r="B561" t="s">
        <v>1718</v>
      </c>
      <c r="C561" t="s">
        <v>1719</v>
      </c>
      <c r="D561" t="s">
        <v>118</v>
      </c>
      <c r="F561" t="s">
        <v>126</v>
      </c>
      <c r="G561">
        <v>357.8</v>
      </c>
      <c r="H561">
        <v>0</v>
      </c>
      <c r="I561">
        <v>0</v>
      </c>
      <c r="J561">
        <v>0</v>
      </c>
      <c r="K561">
        <v>0</v>
      </c>
      <c r="L561">
        <v>0</v>
      </c>
      <c r="M561">
        <v>2017</v>
      </c>
      <c r="N561" t="s">
        <v>121</v>
      </c>
      <c r="O561" t="s">
        <v>1720</v>
      </c>
      <c r="P561">
        <v>35.830869999999997</v>
      </c>
      <c r="Q561">
        <v>14.55463</v>
      </c>
      <c r="R561" t="s">
        <v>1721</v>
      </c>
    </row>
    <row r="562" spans="1:18" x14ac:dyDescent="0.35">
      <c r="A562" t="s">
        <v>84</v>
      </c>
      <c r="B562" t="s">
        <v>1722</v>
      </c>
      <c r="C562" t="s">
        <v>1723</v>
      </c>
      <c r="D562" t="s">
        <v>118</v>
      </c>
      <c r="E562" t="s">
        <v>1724</v>
      </c>
      <c r="F562" t="s">
        <v>126</v>
      </c>
      <c r="G562">
        <v>258</v>
      </c>
      <c r="H562">
        <v>0</v>
      </c>
      <c r="I562">
        <v>0</v>
      </c>
      <c r="J562">
        <v>0</v>
      </c>
      <c r="K562">
        <v>0</v>
      </c>
      <c r="L562">
        <v>0</v>
      </c>
      <c r="M562">
        <v>1976</v>
      </c>
      <c r="N562" t="s">
        <v>121</v>
      </c>
      <c r="O562" t="s">
        <v>1725</v>
      </c>
      <c r="P562">
        <v>47.029829999999997</v>
      </c>
      <c r="Q562">
        <v>28.893689999999999</v>
      </c>
      <c r="R562" t="s">
        <v>1726</v>
      </c>
    </row>
    <row r="563" spans="1:18" x14ac:dyDescent="0.35">
      <c r="A563" t="s">
        <v>84</v>
      </c>
      <c r="B563" t="s">
        <v>1727</v>
      </c>
      <c r="C563" t="s">
        <v>1728</v>
      </c>
      <c r="D563" t="s">
        <v>118</v>
      </c>
      <c r="F563" t="s">
        <v>126</v>
      </c>
      <c r="G563">
        <v>1320</v>
      </c>
      <c r="H563">
        <v>0</v>
      </c>
      <c r="I563">
        <v>0</v>
      </c>
      <c r="J563">
        <v>0</v>
      </c>
      <c r="K563">
        <v>0</v>
      </c>
      <c r="L563">
        <v>0</v>
      </c>
      <c r="M563">
        <v>1973</v>
      </c>
      <c r="N563" t="s">
        <v>121</v>
      </c>
      <c r="O563" t="s">
        <v>1729</v>
      </c>
      <c r="P563">
        <v>46.628999999999998</v>
      </c>
      <c r="Q563">
        <v>29.939699999999998</v>
      </c>
      <c r="R563" t="s">
        <v>1730</v>
      </c>
    </row>
    <row r="564" spans="1:18" x14ac:dyDescent="0.35">
      <c r="A564" t="s">
        <v>85</v>
      </c>
      <c r="B564" t="s">
        <v>1731</v>
      </c>
      <c r="C564" t="s">
        <v>1732</v>
      </c>
      <c r="D564" t="s">
        <v>118</v>
      </c>
      <c r="F564" t="s">
        <v>119</v>
      </c>
      <c r="G564">
        <v>0</v>
      </c>
      <c r="H564">
        <v>440</v>
      </c>
      <c r="I564">
        <v>0</v>
      </c>
      <c r="J564">
        <v>0</v>
      </c>
      <c r="K564">
        <v>0</v>
      </c>
      <c r="L564">
        <v>0</v>
      </c>
      <c r="M564">
        <v>2025</v>
      </c>
      <c r="N564" t="s">
        <v>121</v>
      </c>
      <c r="O564" t="s">
        <v>1733</v>
      </c>
      <c r="P564">
        <v>42.090760000000003</v>
      </c>
      <c r="Q564">
        <v>19.097449999999998</v>
      </c>
      <c r="R564" t="s">
        <v>1734</v>
      </c>
    </row>
    <row r="565" spans="1:18" x14ac:dyDescent="0.35">
      <c r="A565" t="s">
        <v>85</v>
      </c>
      <c r="B565" t="s">
        <v>1735</v>
      </c>
      <c r="C565" t="s">
        <v>1736</v>
      </c>
      <c r="D565" t="s">
        <v>118</v>
      </c>
      <c r="F565" t="s">
        <v>119</v>
      </c>
      <c r="G565">
        <v>0</v>
      </c>
      <c r="H565">
        <v>200</v>
      </c>
      <c r="I565">
        <v>0</v>
      </c>
      <c r="J565">
        <v>0</v>
      </c>
      <c r="K565">
        <v>0</v>
      </c>
      <c r="L565">
        <v>0</v>
      </c>
      <c r="M565" t="s">
        <v>120</v>
      </c>
      <c r="N565" t="s">
        <v>121</v>
      </c>
      <c r="O565" t="s">
        <v>1737</v>
      </c>
      <c r="P565">
        <v>43.356009999999998</v>
      </c>
      <c r="Q565">
        <v>19.350180000000002</v>
      </c>
      <c r="R565" t="s">
        <v>1734</v>
      </c>
    </row>
    <row r="566" spans="1:18" x14ac:dyDescent="0.35">
      <c r="A566" t="s">
        <v>85</v>
      </c>
      <c r="B566" t="s">
        <v>1738</v>
      </c>
      <c r="C566" t="s">
        <v>1739</v>
      </c>
      <c r="D566" t="s">
        <v>118</v>
      </c>
      <c r="F566" t="s">
        <v>119</v>
      </c>
      <c r="G566">
        <v>0</v>
      </c>
      <c r="H566">
        <v>150</v>
      </c>
      <c r="I566">
        <v>0</v>
      </c>
      <c r="J566">
        <v>0</v>
      </c>
      <c r="K566">
        <v>0</v>
      </c>
      <c r="L566">
        <v>0</v>
      </c>
      <c r="M566" t="s">
        <v>120</v>
      </c>
      <c r="N566" t="s">
        <v>121</v>
      </c>
      <c r="O566" t="s">
        <v>1740</v>
      </c>
      <c r="P566">
        <v>42.437170000000002</v>
      </c>
      <c r="Q566">
        <v>19.264800000000001</v>
      </c>
      <c r="R566" t="s">
        <v>1734</v>
      </c>
    </row>
    <row r="567" spans="1:18" x14ac:dyDescent="0.35">
      <c r="A567" t="s">
        <v>86</v>
      </c>
      <c r="B567" t="s">
        <v>1741</v>
      </c>
      <c r="C567" t="s">
        <v>1742</v>
      </c>
      <c r="D567" t="s">
        <v>118</v>
      </c>
      <c r="F567" t="s">
        <v>126</v>
      </c>
      <c r="G567">
        <v>100</v>
      </c>
      <c r="H567">
        <v>0</v>
      </c>
      <c r="I567">
        <v>0</v>
      </c>
      <c r="J567">
        <v>0</v>
      </c>
      <c r="K567">
        <v>0</v>
      </c>
      <c r="L567">
        <v>0</v>
      </c>
      <c r="M567">
        <v>1993</v>
      </c>
      <c r="N567" t="s">
        <v>121</v>
      </c>
      <c r="O567" t="s">
        <v>1743</v>
      </c>
      <c r="P567">
        <v>51.709479999999999</v>
      </c>
      <c r="Q567">
        <v>4.8428399999999998</v>
      </c>
      <c r="R567" t="s">
        <v>440</v>
      </c>
    </row>
    <row r="568" spans="1:18" x14ac:dyDescent="0.35">
      <c r="A568" t="s">
        <v>86</v>
      </c>
      <c r="B568" t="s">
        <v>1744</v>
      </c>
      <c r="C568" t="s">
        <v>1745</v>
      </c>
      <c r="D568" t="s">
        <v>118</v>
      </c>
      <c r="F568" t="s">
        <v>126</v>
      </c>
      <c r="G568">
        <v>77</v>
      </c>
      <c r="H568">
        <v>0</v>
      </c>
      <c r="I568">
        <v>0</v>
      </c>
      <c r="J568">
        <v>0</v>
      </c>
      <c r="K568">
        <v>0</v>
      </c>
      <c r="L568">
        <v>0</v>
      </c>
      <c r="M568">
        <v>1984</v>
      </c>
      <c r="N568" t="s">
        <v>121</v>
      </c>
      <c r="O568" t="s">
        <v>1746</v>
      </c>
      <c r="P568">
        <v>51.494999999999997</v>
      </c>
      <c r="Q568">
        <v>4.2916699999999999</v>
      </c>
      <c r="R568" t="s">
        <v>1747</v>
      </c>
    </row>
    <row r="569" spans="1:18" x14ac:dyDescent="0.35">
      <c r="A569" t="s">
        <v>86</v>
      </c>
      <c r="B569" t="s">
        <v>1748</v>
      </c>
      <c r="C569" t="s">
        <v>1749</v>
      </c>
      <c r="D569" t="s">
        <v>118</v>
      </c>
      <c r="F569" t="s">
        <v>126</v>
      </c>
      <c r="G569">
        <v>146</v>
      </c>
      <c r="H569">
        <v>0</v>
      </c>
      <c r="I569">
        <v>0</v>
      </c>
      <c r="J569">
        <v>0</v>
      </c>
      <c r="K569">
        <v>0</v>
      </c>
      <c r="L569">
        <v>0</v>
      </c>
      <c r="M569">
        <v>2019</v>
      </c>
      <c r="N569" t="s">
        <v>121</v>
      </c>
      <c r="O569" t="s">
        <v>1750</v>
      </c>
      <c r="P569">
        <v>53.20975</v>
      </c>
      <c r="Q569">
        <v>6.0295899999999998</v>
      </c>
      <c r="R569" t="s">
        <v>192</v>
      </c>
    </row>
    <row r="570" spans="1:18" x14ac:dyDescent="0.35">
      <c r="A570" t="s">
        <v>86</v>
      </c>
      <c r="B570" t="s">
        <v>1751</v>
      </c>
      <c r="C570" t="s">
        <v>1752</v>
      </c>
      <c r="D570" t="s">
        <v>118</v>
      </c>
      <c r="F570" t="s">
        <v>126</v>
      </c>
      <c r="G570">
        <v>72</v>
      </c>
      <c r="H570">
        <v>0</v>
      </c>
      <c r="I570">
        <v>0</v>
      </c>
      <c r="J570">
        <v>0</v>
      </c>
      <c r="K570">
        <v>0</v>
      </c>
      <c r="L570">
        <v>0</v>
      </c>
      <c r="M570">
        <v>1995</v>
      </c>
      <c r="N570" t="s">
        <v>121</v>
      </c>
      <c r="O570" t="s">
        <v>1753</v>
      </c>
      <c r="P570">
        <v>52.120699999999999</v>
      </c>
      <c r="Q570">
        <v>6.5374100000000004</v>
      </c>
      <c r="R570" t="s">
        <v>1754</v>
      </c>
    </row>
    <row r="571" spans="1:18" x14ac:dyDescent="0.35">
      <c r="A571" t="s">
        <v>86</v>
      </c>
      <c r="B571" t="s">
        <v>1755</v>
      </c>
      <c r="C571" t="s">
        <v>1756</v>
      </c>
      <c r="D571" t="s">
        <v>118</v>
      </c>
      <c r="F571" t="s">
        <v>126</v>
      </c>
      <c r="G571">
        <v>45</v>
      </c>
      <c r="H571">
        <v>0</v>
      </c>
      <c r="I571">
        <v>0</v>
      </c>
      <c r="J571">
        <v>0</v>
      </c>
      <c r="K571">
        <v>0</v>
      </c>
      <c r="L571">
        <v>0</v>
      </c>
      <c r="M571">
        <v>1994</v>
      </c>
      <c r="N571" t="s">
        <v>121</v>
      </c>
      <c r="O571" t="s">
        <v>1757</v>
      </c>
      <c r="P571">
        <v>51.885150000000003</v>
      </c>
      <c r="Q571">
        <v>4.2545000000000002</v>
      </c>
      <c r="R571" t="s">
        <v>637</v>
      </c>
    </row>
    <row r="572" spans="1:18" x14ac:dyDescent="0.35">
      <c r="A572" t="s">
        <v>86</v>
      </c>
      <c r="B572" t="s">
        <v>1758</v>
      </c>
      <c r="C572" t="s">
        <v>1759</v>
      </c>
      <c r="D572" t="s">
        <v>118</v>
      </c>
      <c r="F572" t="s">
        <v>126</v>
      </c>
      <c r="G572">
        <v>49</v>
      </c>
      <c r="H572">
        <v>0</v>
      </c>
      <c r="I572">
        <v>0</v>
      </c>
      <c r="J572">
        <v>0</v>
      </c>
      <c r="K572">
        <v>0</v>
      </c>
      <c r="L572">
        <v>0</v>
      </c>
      <c r="M572">
        <v>1991</v>
      </c>
      <c r="N572" t="s">
        <v>121</v>
      </c>
      <c r="O572" t="s">
        <v>1760</v>
      </c>
      <c r="P572">
        <v>51.874090000000002</v>
      </c>
      <c r="Q572">
        <v>4.2957299999999998</v>
      </c>
      <c r="R572" t="s">
        <v>790</v>
      </c>
    </row>
    <row r="573" spans="1:18" x14ac:dyDescent="0.35">
      <c r="A573" t="s">
        <v>86</v>
      </c>
      <c r="B573" t="s">
        <v>1761</v>
      </c>
      <c r="C573" t="s">
        <v>1762</v>
      </c>
      <c r="D573" t="s">
        <v>118</v>
      </c>
      <c r="F573" t="s">
        <v>126</v>
      </c>
      <c r="G573">
        <v>1304</v>
      </c>
      <c r="H573">
        <v>0</v>
      </c>
      <c r="I573">
        <v>0</v>
      </c>
      <c r="J573">
        <v>0</v>
      </c>
      <c r="K573">
        <v>0</v>
      </c>
      <c r="L573">
        <v>0</v>
      </c>
      <c r="M573">
        <v>2012</v>
      </c>
      <c r="N573" t="s">
        <v>121</v>
      </c>
      <c r="O573" t="s">
        <v>1763</v>
      </c>
      <c r="P573">
        <v>51.154119999999999</v>
      </c>
      <c r="Q573">
        <v>5.9094600000000002</v>
      </c>
      <c r="R573" t="s">
        <v>258</v>
      </c>
    </row>
    <row r="574" spans="1:18" x14ac:dyDescent="0.35">
      <c r="A574" t="s">
        <v>86</v>
      </c>
      <c r="B574" t="s">
        <v>1764</v>
      </c>
      <c r="C574" t="s">
        <v>1765</v>
      </c>
      <c r="D574" t="s">
        <v>118</v>
      </c>
      <c r="F574" t="s">
        <v>126</v>
      </c>
      <c r="G574">
        <v>523</v>
      </c>
      <c r="H574">
        <v>0</v>
      </c>
      <c r="I574">
        <v>0</v>
      </c>
      <c r="J574">
        <v>0</v>
      </c>
      <c r="K574">
        <v>0</v>
      </c>
      <c r="L574">
        <v>0</v>
      </c>
      <c r="M574">
        <v>1987</v>
      </c>
      <c r="N574" t="s">
        <v>121</v>
      </c>
      <c r="O574" t="s">
        <v>1766</v>
      </c>
      <c r="P574">
        <v>53.3185</v>
      </c>
      <c r="Q574">
        <v>6.9543999999999997</v>
      </c>
      <c r="R574" t="s">
        <v>440</v>
      </c>
    </row>
    <row r="575" spans="1:18" x14ac:dyDescent="0.35">
      <c r="A575" t="s">
        <v>86</v>
      </c>
      <c r="B575" t="s">
        <v>1767</v>
      </c>
      <c r="C575" t="s">
        <v>1768</v>
      </c>
      <c r="D575" t="s">
        <v>118</v>
      </c>
      <c r="F575" t="s">
        <v>126</v>
      </c>
      <c r="G575">
        <v>112</v>
      </c>
      <c r="H575">
        <v>0</v>
      </c>
      <c r="I575">
        <v>0</v>
      </c>
      <c r="J575">
        <v>0</v>
      </c>
      <c r="K575">
        <v>0</v>
      </c>
      <c r="L575">
        <v>0</v>
      </c>
      <c r="M575">
        <v>1982</v>
      </c>
      <c r="N575" t="s">
        <v>121</v>
      </c>
      <c r="O575" t="s">
        <v>1769</v>
      </c>
      <c r="P575">
        <v>52.076590000000003</v>
      </c>
      <c r="Q575">
        <v>4.2906500000000003</v>
      </c>
      <c r="R575" t="s">
        <v>984</v>
      </c>
    </row>
    <row r="576" spans="1:18" x14ac:dyDescent="0.35">
      <c r="A576" t="s">
        <v>86</v>
      </c>
      <c r="B576" t="s">
        <v>1770</v>
      </c>
      <c r="C576" t="s">
        <v>1771</v>
      </c>
      <c r="D576" t="s">
        <v>118</v>
      </c>
      <c r="F576" t="s">
        <v>126</v>
      </c>
      <c r="G576">
        <v>684</v>
      </c>
      <c r="H576">
        <v>0</v>
      </c>
      <c r="I576">
        <v>0</v>
      </c>
      <c r="J576">
        <v>0</v>
      </c>
      <c r="K576">
        <v>0</v>
      </c>
      <c r="L576">
        <v>0</v>
      </c>
      <c r="M576">
        <v>1995</v>
      </c>
      <c r="N576" t="s">
        <v>121</v>
      </c>
      <c r="O576" t="s">
        <v>1772</v>
      </c>
      <c r="P576">
        <v>52.338900000000002</v>
      </c>
      <c r="Q576">
        <v>5.0213000000000001</v>
      </c>
      <c r="R576" t="s">
        <v>668</v>
      </c>
    </row>
    <row r="577" spans="1:18" x14ac:dyDescent="0.35">
      <c r="A577" t="s">
        <v>86</v>
      </c>
      <c r="B577" t="s">
        <v>1773</v>
      </c>
      <c r="C577" t="s">
        <v>1774</v>
      </c>
      <c r="D577" t="s">
        <v>118</v>
      </c>
      <c r="F577" t="s">
        <v>126</v>
      </c>
      <c r="G577">
        <v>29</v>
      </c>
      <c r="H577">
        <v>0</v>
      </c>
      <c r="I577">
        <v>0</v>
      </c>
      <c r="J577">
        <v>0</v>
      </c>
      <c r="K577">
        <v>0</v>
      </c>
      <c r="L577">
        <v>0</v>
      </c>
      <c r="M577">
        <v>1998</v>
      </c>
      <c r="N577" t="s">
        <v>121</v>
      </c>
      <c r="O577" t="s">
        <v>1775</v>
      </c>
      <c r="P577">
        <v>51.815330000000003</v>
      </c>
      <c r="Q577">
        <v>4.7249299999999996</v>
      </c>
      <c r="R577" t="s">
        <v>1776</v>
      </c>
    </row>
    <row r="578" spans="1:18" x14ac:dyDescent="0.35">
      <c r="A578" t="s">
        <v>86</v>
      </c>
      <c r="B578" t="s">
        <v>1777</v>
      </c>
      <c r="C578" t="s">
        <v>1778</v>
      </c>
      <c r="D578" t="s">
        <v>118</v>
      </c>
      <c r="F578" t="s">
        <v>126</v>
      </c>
      <c r="G578">
        <v>50</v>
      </c>
      <c r="H578">
        <v>0</v>
      </c>
      <c r="I578">
        <v>0</v>
      </c>
      <c r="J578">
        <v>0</v>
      </c>
      <c r="K578">
        <v>0</v>
      </c>
      <c r="L578">
        <v>0</v>
      </c>
      <c r="M578">
        <v>1992</v>
      </c>
      <c r="N578" t="s">
        <v>121</v>
      </c>
      <c r="O578" t="s">
        <v>1779</v>
      </c>
      <c r="P578">
        <v>52.02328</v>
      </c>
      <c r="Q578">
        <v>5.6598899999999999</v>
      </c>
      <c r="R578" t="s">
        <v>440</v>
      </c>
    </row>
    <row r="579" spans="1:18" x14ac:dyDescent="0.35">
      <c r="A579" t="s">
        <v>86</v>
      </c>
      <c r="B579" t="s">
        <v>1780</v>
      </c>
      <c r="C579" t="s">
        <v>5573</v>
      </c>
      <c r="D579" t="s">
        <v>118</v>
      </c>
      <c r="F579" t="s">
        <v>126</v>
      </c>
      <c r="G579">
        <v>1926</v>
      </c>
      <c r="H579">
        <v>0</v>
      </c>
      <c r="I579">
        <v>0</v>
      </c>
      <c r="J579">
        <v>0</v>
      </c>
      <c r="K579">
        <v>0</v>
      </c>
      <c r="L579">
        <v>0</v>
      </c>
      <c r="M579">
        <v>1987</v>
      </c>
      <c r="N579" t="s">
        <v>121</v>
      </c>
      <c r="O579" t="s">
        <v>1781</v>
      </c>
      <c r="P579">
        <v>53.44171</v>
      </c>
      <c r="Q579">
        <v>6.8560499999999998</v>
      </c>
      <c r="R579" t="s">
        <v>192</v>
      </c>
    </row>
    <row r="580" spans="1:18" x14ac:dyDescent="0.35">
      <c r="A580" t="s">
        <v>86</v>
      </c>
      <c r="B580" t="s">
        <v>1782</v>
      </c>
      <c r="C580" t="s">
        <v>1783</v>
      </c>
      <c r="D580" t="s">
        <v>118</v>
      </c>
      <c r="F580" t="s">
        <v>126</v>
      </c>
      <c r="G580">
        <v>460</v>
      </c>
      <c r="H580">
        <v>0</v>
      </c>
      <c r="I580">
        <v>0</v>
      </c>
      <c r="J580">
        <v>0</v>
      </c>
      <c r="K580">
        <v>0</v>
      </c>
      <c r="L580">
        <v>0</v>
      </c>
      <c r="M580">
        <v>1998</v>
      </c>
      <c r="N580" t="s">
        <v>121</v>
      </c>
      <c r="O580" t="s">
        <v>1784</v>
      </c>
      <c r="P580">
        <v>51.333100000000002</v>
      </c>
      <c r="Q580">
        <v>3.7787000000000002</v>
      </c>
      <c r="R580" t="s">
        <v>974</v>
      </c>
    </row>
    <row r="581" spans="1:18" x14ac:dyDescent="0.35">
      <c r="A581" t="s">
        <v>86</v>
      </c>
      <c r="B581" t="s">
        <v>1785</v>
      </c>
      <c r="C581" t="s">
        <v>1786</v>
      </c>
      <c r="D581" t="s">
        <v>118</v>
      </c>
      <c r="F581" t="s">
        <v>126</v>
      </c>
      <c r="G581">
        <v>60</v>
      </c>
      <c r="H581">
        <v>0</v>
      </c>
      <c r="I581">
        <v>0</v>
      </c>
      <c r="J581">
        <v>0</v>
      </c>
      <c r="K581">
        <v>0</v>
      </c>
      <c r="L581">
        <v>0</v>
      </c>
      <c r="M581">
        <v>1982</v>
      </c>
      <c r="N581" t="s">
        <v>121</v>
      </c>
      <c r="O581" t="s">
        <v>1787</v>
      </c>
      <c r="P581">
        <v>52.774940000000001</v>
      </c>
      <c r="Q581">
        <v>6.9047400000000003</v>
      </c>
      <c r="R581" t="s">
        <v>1788</v>
      </c>
    </row>
    <row r="582" spans="1:18" x14ac:dyDescent="0.35">
      <c r="A582" t="s">
        <v>86</v>
      </c>
      <c r="B582" t="s">
        <v>1789</v>
      </c>
      <c r="C582" t="s">
        <v>1790</v>
      </c>
      <c r="D582" t="s">
        <v>118</v>
      </c>
      <c r="F582" t="s">
        <v>126</v>
      </c>
      <c r="G582">
        <v>870</v>
      </c>
      <c r="H582">
        <v>0</v>
      </c>
      <c r="I582">
        <v>0</v>
      </c>
      <c r="J582">
        <v>0</v>
      </c>
      <c r="K582">
        <v>0</v>
      </c>
      <c r="L582">
        <v>0</v>
      </c>
      <c r="M582">
        <v>2011</v>
      </c>
      <c r="N582">
        <v>2035</v>
      </c>
      <c r="O582" t="s">
        <v>1757</v>
      </c>
      <c r="P582">
        <v>51.957000000000001</v>
      </c>
      <c r="Q582">
        <v>4.0915999999999997</v>
      </c>
      <c r="R582" t="s">
        <v>6191</v>
      </c>
    </row>
    <row r="583" spans="1:18" x14ac:dyDescent="0.35">
      <c r="A583" t="s">
        <v>86</v>
      </c>
      <c r="B583" t="s">
        <v>1791</v>
      </c>
      <c r="C583" t="s">
        <v>1792</v>
      </c>
      <c r="D583" t="s">
        <v>118</v>
      </c>
      <c r="F583" t="s">
        <v>126</v>
      </c>
      <c r="G583">
        <v>59</v>
      </c>
      <c r="H583">
        <v>0</v>
      </c>
      <c r="I583">
        <v>0</v>
      </c>
      <c r="J583">
        <v>0</v>
      </c>
      <c r="K583">
        <v>0</v>
      </c>
      <c r="L583">
        <v>0</v>
      </c>
      <c r="M583">
        <v>1985</v>
      </c>
      <c r="N583" t="s">
        <v>121</v>
      </c>
      <c r="O583" t="s">
        <v>1793</v>
      </c>
      <c r="P583">
        <v>52.214149999999997</v>
      </c>
      <c r="Q583">
        <v>6.8279699999999997</v>
      </c>
      <c r="R583" t="s">
        <v>884</v>
      </c>
    </row>
    <row r="584" spans="1:18" x14ac:dyDescent="0.35">
      <c r="A584" t="s">
        <v>86</v>
      </c>
      <c r="B584" t="s">
        <v>1794</v>
      </c>
      <c r="C584" t="s">
        <v>1795</v>
      </c>
      <c r="D584" t="s">
        <v>118</v>
      </c>
      <c r="F584" t="s">
        <v>126</v>
      </c>
      <c r="G584">
        <v>20</v>
      </c>
      <c r="H584">
        <v>0</v>
      </c>
      <c r="I584">
        <v>0</v>
      </c>
      <c r="J584">
        <v>0</v>
      </c>
      <c r="K584">
        <v>0</v>
      </c>
      <c r="L584">
        <v>0</v>
      </c>
      <c r="M584">
        <v>1995</v>
      </c>
      <c r="N584" t="s">
        <v>121</v>
      </c>
      <c r="O584" t="s">
        <v>1796</v>
      </c>
      <c r="P584">
        <v>53.169809999999998</v>
      </c>
      <c r="Q584">
        <v>6.7144899999999996</v>
      </c>
      <c r="R584" t="s">
        <v>1797</v>
      </c>
    </row>
    <row r="585" spans="1:18" x14ac:dyDescent="0.35">
      <c r="A585" t="s">
        <v>86</v>
      </c>
      <c r="B585" t="s">
        <v>1798</v>
      </c>
      <c r="C585" t="s">
        <v>1799</v>
      </c>
      <c r="D585" t="s">
        <v>118</v>
      </c>
      <c r="F585" t="s">
        <v>126</v>
      </c>
      <c r="G585">
        <v>24.5</v>
      </c>
      <c r="H585">
        <v>0</v>
      </c>
      <c r="I585">
        <v>0</v>
      </c>
      <c r="J585">
        <v>0</v>
      </c>
      <c r="K585">
        <v>0</v>
      </c>
      <c r="L585">
        <v>0</v>
      </c>
      <c r="M585" t="s">
        <v>120</v>
      </c>
      <c r="N585" t="s">
        <v>121</v>
      </c>
      <c r="O585" t="s">
        <v>1800</v>
      </c>
      <c r="P585">
        <v>52.989809999999999</v>
      </c>
      <c r="Q585">
        <v>6.8675499999999996</v>
      </c>
      <c r="R585" t="s">
        <v>1797</v>
      </c>
    </row>
    <row r="586" spans="1:18" x14ac:dyDescent="0.35">
      <c r="A586" t="s">
        <v>86</v>
      </c>
      <c r="B586" t="s">
        <v>1801</v>
      </c>
      <c r="C586" t="s">
        <v>1802</v>
      </c>
      <c r="D586" t="s">
        <v>118</v>
      </c>
      <c r="F586" t="s">
        <v>126</v>
      </c>
      <c r="G586">
        <v>49.6</v>
      </c>
      <c r="H586">
        <v>0</v>
      </c>
      <c r="I586">
        <v>0</v>
      </c>
      <c r="J586">
        <v>0</v>
      </c>
      <c r="K586">
        <v>0</v>
      </c>
      <c r="L586">
        <v>0</v>
      </c>
      <c r="M586">
        <v>1982</v>
      </c>
      <c r="N586" t="s">
        <v>121</v>
      </c>
      <c r="O586" t="s">
        <v>1803</v>
      </c>
      <c r="P586">
        <v>51.473709999999997</v>
      </c>
      <c r="Q586">
        <v>5.5831600000000003</v>
      </c>
      <c r="R586" t="s">
        <v>884</v>
      </c>
    </row>
    <row r="587" spans="1:18" x14ac:dyDescent="0.35">
      <c r="A587" t="s">
        <v>86</v>
      </c>
      <c r="B587" t="s">
        <v>1804</v>
      </c>
      <c r="C587" t="s">
        <v>1805</v>
      </c>
      <c r="D587" t="s">
        <v>118</v>
      </c>
      <c r="F587" t="s">
        <v>126</v>
      </c>
      <c r="G587">
        <v>440</v>
      </c>
      <c r="H587">
        <v>0</v>
      </c>
      <c r="I587">
        <v>0</v>
      </c>
      <c r="J587">
        <v>0</v>
      </c>
      <c r="K587">
        <v>0</v>
      </c>
      <c r="L587">
        <v>0</v>
      </c>
      <c r="M587">
        <v>2012</v>
      </c>
      <c r="N587" t="s">
        <v>121</v>
      </c>
      <c r="O587" t="s">
        <v>1806</v>
      </c>
      <c r="P587">
        <v>52.404899999999998</v>
      </c>
      <c r="Q587">
        <v>4.8464999999999998</v>
      </c>
      <c r="R587" t="s">
        <v>668</v>
      </c>
    </row>
    <row r="588" spans="1:18" x14ac:dyDescent="0.35">
      <c r="A588" t="s">
        <v>86</v>
      </c>
      <c r="B588" t="s">
        <v>1807</v>
      </c>
      <c r="C588" t="s">
        <v>1808</v>
      </c>
      <c r="D588" t="s">
        <v>118</v>
      </c>
      <c r="F588" t="s">
        <v>126</v>
      </c>
      <c r="G588">
        <v>248</v>
      </c>
      <c r="H588">
        <v>0</v>
      </c>
      <c r="I588">
        <v>0</v>
      </c>
      <c r="J588">
        <v>0</v>
      </c>
      <c r="K588">
        <v>0</v>
      </c>
      <c r="L588">
        <v>0</v>
      </c>
      <c r="M588">
        <v>1995</v>
      </c>
      <c r="N588">
        <v>2035</v>
      </c>
      <c r="O588" t="s">
        <v>1809</v>
      </c>
      <c r="P588">
        <v>52.101939999999999</v>
      </c>
      <c r="Q588">
        <v>5.0713900000000001</v>
      </c>
      <c r="R588" t="s">
        <v>254</v>
      </c>
    </row>
    <row r="589" spans="1:18" x14ac:dyDescent="0.35">
      <c r="A589" t="s">
        <v>86</v>
      </c>
      <c r="B589" t="s">
        <v>1810</v>
      </c>
      <c r="C589" t="s">
        <v>1811</v>
      </c>
      <c r="D589" t="s">
        <v>118</v>
      </c>
      <c r="F589" t="s">
        <v>126</v>
      </c>
      <c r="G589">
        <v>85</v>
      </c>
      <c r="H589">
        <v>0</v>
      </c>
      <c r="I589">
        <v>0</v>
      </c>
      <c r="J589">
        <v>0</v>
      </c>
      <c r="K589">
        <v>0</v>
      </c>
      <c r="L589">
        <v>0</v>
      </c>
      <c r="M589">
        <v>1986</v>
      </c>
      <c r="N589" t="s">
        <v>121</v>
      </c>
      <c r="O589" t="s">
        <v>1812</v>
      </c>
      <c r="P589">
        <v>52.164099999999998</v>
      </c>
      <c r="Q589">
        <v>4.4941000000000004</v>
      </c>
      <c r="R589" t="s">
        <v>984</v>
      </c>
    </row>
    <row r="590" spans="1:18" x14ac:dyDescent="0.35">
      <c r="A590" t="s">
        <v>86</v>
      </c>
      <c r="B590" t="s">
        <v>1813</v>
      </c>
      <c r="C590" t="s">
        <v>1814</v>
      </c>
      <c r="D590" t="s">
        <v>118</v>
      </c>
      <c r="F590" t="s">
        <v>126</v>
      </c>
      <c r="G590">
        <v>426</v>
      </c>
      <c r="H590">
        <v>0</v>
      </c>
      <c r="I590">
        <v>0</v>
      </c>
      <c r="J590">
        <v>0</v>
      </c>
      <c r="K590">
        <v>0</v>
      </c>
      <c r="L590">
        <v>0</v>
      </c>
      <c r="M590">
        <v>2010</v>
      </c>
      <c r="N590" t="s">
        <v>121</v>
      </c>
      <c r="O590" t="s">
        <v>1815</v>
      </c>
      <c r="P590">
        <v>51.890099999999997</v>
      </c>
      <c r="Q590">
        <v>4.3520000000000003</v>
      </c>
      <c r="R590" t="s">
        <v>1816</v>
      </c>
    </row>
    <row r="591" spans="1:18" x14ac:dyDescent="0.35">
      <c r="A591" t="s">
        <v>86</v>
      </c>
      <c r="B591" t="s">
        <v>1817</v>
      </c>
      <c r="C591" t="s">
        <v>1818</v>
      </c>
      <c r="D591" t="s">
        <v>118</v>
      </c>
      <c r="F591" t="s">
        <v>126</v>
      </c>
      <c r="G591">
        <v>74.400000000000006</v>
      </c>
      <c r="H591">
        <v>0</v>
      </c>
      <c r="I591">
        <v>0</v>
      </c>
      <c r="J591">
        <v>0</v>
      </c>
      <c r="K591">
        <v>0</v>
      </c>
      <c r="L591">
        <v>0</v>
      </c>
      <c r="M591">
        <v>2007</v>
      </c>
      <c r="N591" t="s">
        <v>121</v>
      </c>
      <c r="O591" t="s">
        <v>1819</v>
      </c>
      <c r="P591">
        <v>50.857979999999998</v>
      </c>
      <c r="Q591">
        <v>5.6902499999999998</v>
      </c>
      <c r="R591" t="s">
        <v>136</v>
      </c>
    </row>
    <row r="592" spans="1:18" x14ac:dyDescent="0.35">
      <c r="A592" t="s">
        <v>86</v>
      </c>
      <c r="B592" t="s">
        <v>1820</v>
      </c>
      <c r="C592" t="s">
        <v>1821</v>
      </c>
      <c r="D592" t="s">
        <v>118</v>
      </c>
      <c r="F592" t="s">
        <v>126</v>
      </c>
      <c r="G592">
        <v>70</v>
      </c>
      <c r="H592">
        <v>0</v>
      </c>
      <c r="I592">
        <v>0</v>
      </c>
      <c r="J592">
        <v>0</v>
      </c>
      <c r="K592">
        <v>0</v>
      </c>
      <c r="L592">
        <v>0</v>
      </c>
      <c r="M592">
        <v>2003</v>
      </c>
      <c r="N592" t="s">
        <v>121</v>
      </c>
      <c r="O592" t="s">
        <v>1822</v>
      </c>
      <c r="P592">
        <v>51.96</v>
      </c>
      <c r="Q592">
        <v>4.0254000000000003</v>
      </c>
      <c r="R592" t="s">
        <v>984</v>
      </c>
    </row>
    <row r="593" spans="1:18" x14ac:dyDescent="0.35">
      <c r="A593" t="s">
        <v>86</v>
      </c>
      <c r="B593" t="s">
        <v>1823</v>
      </c>
      <c r="C593" t="s">
        <v>1824</v>
      </c>
      <c r="D593" t="s">
        <v>118</v>
      </c>
      <c r="F593" t="s">
        <v>126</v>
      </c>
      <c r="G593">
        <v>1410</v>
      </c>
      <c r="H593">
        <v>0</v>
      </c>
      <c r="I593">
        <v>0</v>
      </c>
      <c r="J593">
        <v>0</v>
      </c>
      <c r="K593">
        <v>0</v>
      </c>
      <c r="L593">
        <v>0</v>
      </c>
      <c r="M593">
        <v>2013</v>
      </c>
      <c r="N593" t="s">
        <v>121</v>
      </c>
      <c r="O593" t="s">
        <v>1781</v>
      </c>
      <c r="P593">
        <v>53.450200000000002</v>
      </c>
      <c r="Q593">
        <v>6.8548</v>
      </c>
      <c r="R593" t="s">
        <v>258</v>
      </c>
    </row>
    <row r="594" spans="1:18" x14ac:dyDescent="0.35">
      <c r="A594" t="s">
        <v>86</v>
      </c>
      <c r="B594" t="s">
        <v>1825</v>
      </c>
      <c r="C594" t="s">
        <v>5576</v>
      </c>
      <c r="D594" t="s">
        <v>118</v>
      </c>
      <c r="F594" t="s">
        <v>126</v>
      </c>
      <c r="G594">
        <v>888</v>
      </c>
      <c r="H594">
        <v>0</v>
      </c>
      <c r="I594">
        <v>0</v>
      </c>
      <c r="J594">
        <v>0</v>
      </c>
      <c r="K594">
        <v>0</v>
      </c>
      <c r="L594">
        <v>0</v>
      </c>
      <c r="M594">
        <v>2010</v>
      </c>
      <c r="N594" t="s">
        <v>121</v>
      </c>
      <c r="O594" t="s">
        <v>1826</v>
      </c>
      <c r="P594">
        <v>52.577199999999998</v>
      </c>
      <c r="Q594">
        <v>5.53</v>
      </c>
      <c r="R594" t="s">
        <v>192</v>
      </c>
    </row>
    <row r="595" spans="1:18" x14ac:dyDescent="0.35">
      <c r="A595" t="s">
        <v>86</v>
      </c>
      <c r="B595" t="s">
        <v>1827</v>
      </c>
      <c r="C595" t="s">
        <v>1828</v>
      </c>
      <c r="D595" t="s">
        <v>118</v>
      </c>
      <c r="F595" t="s">
        <v>126</v>
      </c>
      <c r="G595">
        <v>224</v>
      </c>
      <c r="H595">
        <v>0</v>
      </c>
      <c r="I595">
        <v>0</v>
      </c>
      <c r="J595">
        <v>0</v>
      </c>
      <c r="K595">
        <v>0</v>
      </c>
      <c r="L595">
        <v>0</v>
      </c>
      <c r="M595">
        <v>1989</v>
      </c>
      <c r="N595">
        <v>2030</v>
      </c>
      <c r="O595" t="s">
        <v>1809</v>
      </c>
      <c r="P595">
        <v>52.101700000000001</v>
      </c>
      <c r="Q595">
        <v>5.0793999999999997</v>
      </c>
      <c r="R595" t="s">
        <v>254</v>
      </c>
    </row>
    <row r="596" spans="1:18" x14ac:dyDescent="0.35">
      <c r="A596" t="s">
        <v>86</v>
      </c>
      <c r="B596" t="s">
        <v>1829</v>
      </c>
      <c r="C596" t="s">
        <v>1830</v>
      </c>
      <c r="D596" t="s">
        <v>118</v>
      </c>
      <c r="F596" t="s">
        <v>126</v>
      </c>
      <c r="G596">
        <v>766</v>
      </c>
      <c r="H596">
        <v>0</v>
      </c>
      <c r="I596">
        <v>0</v>
      </c>
      <c r="J596">
        <v>0</v>
      </c>
      <c r="K596">
        <v>0</v>
      </c>
      <c r="L596">
        <v>0</v>
      </c>
      <c r="M596">
        <v>1997</v>
      </c>
      <c r="N596" t="s">
        <v>121</v>
      </c>
      <c r="O596" t="s">
        <v>1831</v>
      </c>
      <c r="P596">
        <v>51.68506</v>
      </c>
      <c r="Q596">
        <v>4.58094</v>
      </c>
      <c r="R596" t="s">
        <v>258</v>
      </c>
    </row>
    <row r="597" spans="1:18" x14ac:dyDescent="0.35">
      <c r="A597" t="s">
        <v>86</v>
      </c>
      <c r="B597" t="s">
        <v>1832</v>
      </c>
      <c r="C597" t="s">
        <v>1833</v>
      </c>
      <c r="D597" t="s">
        <v>118</v>
      </c>
      <c r="F597" t="s">
        <v>126</v>
      </c>
      <c r="G597">
        <v>128</v>
      </c>
      <c r="H597">
        <v>0</v>
      </c>
      <c r="I597">
        <v>0</v>
      </c>
      <c r="J597">
        <v>0</v>
      </c>
      <c r="K597">
        <v>0</v>
      </c>
      <c r="L597">
        <v>0</v>
      </c>
      <c r="M597">
        <v>2010</v>
      </c>
      <c r="N597" t="s">
        <v>121</v>
      </c>
      <c r="O597" t="s">
        <v>1834</v>
      </c>
      <c r="P597">
        <v>52.680869999999999</v>
      </c>
      <c r="Q597">
        <v>6.8949600000000002</v>
      </c>
      <c r="R597" t="s">
        <v>1492</v>
      </c>
    </row>
    <row r="598" spans="1:18" x14ac:dyDescent="0.35">
      <c r="A598" t="s">
        <v>86</v>
      </c>
      <c r="B598" t="s">
        <v>1835</v>
      </c>
      <c r="C598" t="s">
        <v>1836</v>
      </c>
      <c r="D598" t="s">
        <v>118</v>
      </c>
      <c r="F598" t="s">
        <v>126</v>
      </c>
      <c r="G598">
        <v>308</v>
      </c>
      <c r="H598">
        <v>0</v>
      </c>
      <c r="I598">
        <v>0</v>
      </c>
      <c r="J598">
        <v>0</v>
      </c>
      <c r="K598">
        <v>0</v>
      </c>
      <c r="L598">
        <v>0</v>
      </c>
      <c r="M598">
        <v>2008</v>
      </c>
      <c r="N598" t="s">
        <v>121</v>
      </c>
      <c r="O598" t="s">
        <v>1815</v>
      </c>
      <c r="P598">
        <v>51.881909999999998</v>
      </c>
      <c r="Q598">
        <v>4.3778600000000001</v>
      </c>
      <c r="R598" t="s">
        <v>637</v>
      </c>
    </row>
    <row r="599" spans="1:18" x14ac:dyDescent="0.35">
      <c r="A599" t="s">
        <v>86</v>
      </c>
      <c r="B599" t="s">
        <v>1837</v>
      </c>
      <c r="C599" t="s">
        <v>1838</v>
      </c>
      <c r="D599" t="s">
        <v>118</v>
      </c>
      <c r="F599" t="s">
        <v>126</v>
      </c>
      <c r="G599">
        <v>143</v>
      </c>
      <c r="H599">
        <v>0</v>
      </c>
      <c r="I599">
        <v>0</v>
      </c>
      <c r="J599">
        <v>0</v>
      </c>
      <c r="K599">
        <v>0</v>
      </c>
      <c r="L599">
        <v>0</v>
      </c>
      <c r="M599">
        <v>1981</v>
      </c>
      <c r="N599" t="s">
        <v>121</v>
      </c>
      <c r="O599" t="s">
        <v>1815</v>
      </c>
      <c r="P599">
        <v>51.881</v>
      </c>
      <c r="Q599">
        <v>4.3376000000000001</v>
      </c>
      <c r="R599" t="s">
        <v>1839</v>
      </c>
    </row>
    <row r="600" spans="1:18" x14ac:dyDescent="0.35">
      <c r="A600" t="s">
        <v>86</v>
      </c>
      <c r="B600" t="s">
        <v>1840</v>
      </c>
      <c r="C600" t="s">
        <v>1841</v>
      </c>
      <c r="D600" t="s">
        <v>118</v>
      </c>
      <c r="F600" t="s">
        <v>126</v>
      </c>
      <c r="G600">
        <v>810</v>
      </c>
      <c r="H600">
        <v>0</v>
      </c>
      <c r="I600">
        <v>0</v>
      </c>
      <c r="J600">
        <v>0</v>
      </c>
      <c r="K600">
        <v>0</v>
      </c>
      <c r="L600">
        <v>0</v>
      </c>
      <c r="M600">
        <v>2004</v>
      </c>
      <c r="N600" t="s">
        <v>121</v>
      </c>
      <c r="O600" t="s">
        <v>1815</v>
      </c>
      <c r="P600">
        <v>51.890180000000001</v>
      </c>
      <c r="Q600">
        <v>4.3546899999999997</v>
      </c>
      <c r="R600" t="s">
        <v>6174</v>
      </c>
    </row>
    <row r="601" spans="1:18" x14ac:dyDescent="0.35">
      <c r="A601" t="s">
        <v>86</v>
      </c>
      <c r="B601" t="s">
        <v>1842</v>
      </c>
      <c r="C601" t="s">
        <v>1843</v>
      </c>
      <c r="D601" t="s">
        <v>118</v>
      </c>
      <c r="F601" t="s">
        <v>126</v>
      </c>
      <c r="G601">
        <v>268</v>
      </c>
      <c r="H601">
        <v>0</v>
      </c>
      <c r="I601">
        <v>0</v>
      </c>
      <c r="J601">
        <v>0</v>
      </c>
      <c r="K601">
        <v>0</v>
      </c>
      <c r="L601">
        <v>0</v>
      </c>
      <c r="M601">
        <v>1982</v>
      </c>
      <c r="N601" t="s">
        <v>121</v>
      </c>
      <c r="O601" t="s">
        <v>1757</v>
      </c>
      <c r="P601">
        <v>51.953659999999999</v>
      </c>
      <c r="Q601">
        <v>4.5615500000000004</v>
      </c>
      <c r="R601" t="s">
        <v>984</v>
      </c>
    </row>
    <row r="602" spans="1:18" x14ac:dyDescent="0.35">
      <c r="A602" t="s">
        <v>86</v>
      </c>
      <c r="B602" t="s">
        <v>1844</v>
      </c>
      <c r="C602" t="s">
        <v>1845</v>
      </c>
      <c r="D602" t="s">
        <v>118</v>
      </c>
      <c r="F602" t="s">
        <v>126</v>
      </c>
      <c r="G602">
        <v>24</v>
      </c>
      <c r="H602">
        <v>0</v>
      </c>
      <c r="I602">
        <v>0</v>
      </c>
      <c r="J602">
        <v>0</v>
      </c>
      <c r="K602">
        <v>0</v>
      </c>
      <c r="L602">
        <v>0</v>
      </c>
      <c r="M602">
        <v>1999</v>
      </c>
      <c r="N602" t="s">
        <v>121</v>
      </c>
      <c r="O602" t="s">
        <v>1757</v>
      </c>
      <c r="P602">
        <v>51.960799999999999</v>
      </c>
      <c r="Q602">
        <v>4.0976999999999997</v>
      </c>
      <c r="R602" t="s">
        <v>1846</v>
      </c>
    </row>
    <row r="603" spans="1:18" x14ac:dyDescent="0.35">
      <c r="A603" t="s">
        <v>86</v>
      </c>
      <c r="B603" t="s">
        <v>1847</v>
      </c>
      <c r="C603" t="s">
        <v>1848</v>
      </c>
      <c r="D603" t="s">
        <v>118</v>
      </c>
      <c r="F603" t="s">
        <v>126</v>
      </c>
      <c r="G603">
        <v>870</v>
      </c>
      <c r="H603">
        <v>0</v>
      </c>
      <c r="I603">
        <v>0</v>
      </c>
      <c r="J603">
        <v>0</v>
      </c>
      <c r="K603">
        <v>0</v>
      </c>
      <c r="L603">
        <v>0</v>
      </c>
      <c r="M603">
        <v>2010</v>
      </c>
      <c r="N603" t="s">
        <v>121</v>
      </c>
      <c r="O603" t="s">
        <v>1849</v>
      </c>
      <c r="P603">
        <v>51.4482</v>
      </c>
      <c r="Q603">
        <v>3.6928000000000001</v>
      </c>
      <c r="R603" t="s">
        <v>6174</v>
      </c>
    </row>
    <row r="604" spans="1:18" x14ac:dyDescent="0.35">
      <c r="A604" t="s">
        <v>86</v>
      </c>
      <c r="B604" t="s">
        <v>1850</v>
      </c>
      <c r="C604" t="s">
        <v>1851</v>
      </c>
      <c r="D604" t="s">
        <v>118</v>
      </c>
      <c r="F604" t="s">
        <v>126</v>
      </c>
      <c r="G604">
        <v>68</v>
      </c>
      <c r="H604">
        <v>0</v>
      </c>
      <c r="I604">
        <v>0</v>
      </c>
      <c r="J604">
        <v>0</v>
      </c>
      <c r="K604">
        <v>0</v>
      </c>
      <c r="L604">
        <v>0</v>
      </c>
      <c r="M604">
        <v>2005</v>
      </c>
      <c r="N604" t="s">
        <v>121</v>
      </c>
      <c r="O604" t="s">
        <v>1852</v>
      </c>
      <c r="P604">
        <v>51.291679999999999</v>
      </c>
      <c r="Q604">
        <v>3.8012000000000001</v>
      </c>
      <c r="R604" t="s">
        <v>1853</v>
      </c>
    </row>
    <row r="605" spans="1:18" x14ac:dyDescent="0.35">
      <c r="A605" t="s">
        <v>86</v>
      </c>
      <c r="B605" t="s">
        <v>1854</v>
      </c>
      <c r="C605" t="s">
        <v>1855</v>
      </c>
      <c r="D605" t="s">
        <v>118</v>
      </c>
      <c r="F605" t="s">
        <v>126</v>
      </c>
      <c r="G605">
        <v>230</v>
      </c>
      <c r="H605">
        <v>0</v>
      </c>
      <c r="I605">
        <v>0</v>
      </c>
      <c r="J605">
        <v>0</v>
      </c>
      <c r="K605">
        <v>0</v>
      </c>
      <c r="L605">
        <v>0</v>
      </c>
      <c r="M605">
        <v>1999</v>
      </c>
      <c r="N605" t="s">
        <v>121</v>
      </c>
      <c r="O605" t="s">
        <v>1856</v>
      </c>
      <c r="P605">
        <v>50.972099999999998</v>
      </c>
      <c r="Q605">
        <v>5.7911000000000001</v>
      </c>
      <c r="R605" t="s">
        <v>258</v>
      </c>
    </row>
    <row r="606" spans="1:18" x14ac:dyDescent="0.35">
      <c r="A606" t="s">
        <v>86</v>
      </c>
      <c r="B606" t="s">
        <v>1857</v>
      </c>
      <c r="C606" t="s">
        <v>1858</v>
      </c>
      <c r="D606" t="s">
        <v>118</v>
      </c>
      <c r="F606" t="s">
        <v>126</v>
      </c>
      <c r="G606">
        <v>40</v>
      </c>
      <c r="H606">
        <v>0</v>
      </c>
      <c r="I606">
        <v>0</v>
      </c>
      <c r="J606">
        <v>0</v>
      </c>
      <c r="K606">
        <v>0</v>
      </c>
      <c r="L606">
        <v>0</v>
      </c>
      <c r="M606">
        <v>1995</v>
      </c>
      <c r="N606" t="s">
        <v>121</v>
      </c>
      <c r="O606" t="s">
        <v>1859</v>
      </c>
      <c r="P606">
        <v>52.92145</v>
      </c>
      <c r="Q606">
        <v>7.0440199999999997</v>
      </c>
      <c r="R606" t="s">
        <v>1797</v>
      </c>
    </row>
    <row r="607" spans="1:18" x14ac:dyDescent="0.35">
      <c r="A607" t="s">
        <v>86</v>
      </c>
      <c r="B607" t="s">
        <v>1860</v>
      </c>
      <c r="C607" t="s">
        <v>1861</v>
      </c>
      <c r="D607" t="s">
        <v>118</v>
      </c>
      <c r="F607" t="s">
        <v>126</v>
      </c>
      <c r="G607">
        <v>20</v>
      </c>
      <c r="H607">
        <v>0</v>
      </c>
      <c r="I607">
        <v>0</v>
      </c>
      <c r="J607">
        <v>0</v>
      </c>
      <c r="K607">
        <v>0</v>
      </c>
      <c r="L607">
        <v>0</v>
      </c>
      <c r="M607">
        <v>1984</v>
      </c>
      <c r="N607" t="s">
        <v>121</v>
      </c>
      <c r="O607" t="s">
        <v>1862</v>
      </c>
      <c r="P607">
        <v>52.465730000000001</v>
      </c>
      <c r="Q607">
        <v>4.6361999999999997</v>
      </c>
      <c r="R607" t="s">
        <v>1863</v>
      </c>
    </row>
    <row r="608" spans="1:18" x14ac:dyDescent="0.35">
      <c r="A608" t="s">
        <v>86</v>
      </c>
      <c r="B608" t="s">
        <v>1864</v>
      </c>
      <c r="C608" t="s">
        <v>1865</v>
      </c>
      <c r="D608" t="s">
        <v>118</v>
      </c>
      <c r="F608" t="s">
        <v>119</v>
      </c>
      <c r="G608">
        <v>0</v>
      </c>
      <c r="H608">
        <v>500</v>
      </c>
      <c r="I608">
        <v>0</v>
      </c>
      <c r="J608">
        <v>0</v>
      </c>
      <c r="K608">
        <v>0</v>
      </c>
      <c r="L608">
        <v>0</v>
      </c>
      <c r="M608">
        <v>2025</v>
      </c>
      <c r="N608" t="s">
        <v>121</v>
      </c>
      <c r="O608" t="s">
        <v>1866</v>
      </c>
      <c r="P608">
        <v>51.855559999999997</v>
      </c>
      <c r="Q608">
        <v>5.8305600000000002</v>
      </c>
      <c r="R608" t="s">
        <v>192</v>
      </c>
    </row>
    <row r="609" spans="1:18" x14ac:dyDescent="0.35">
      <c r="A609" t="s">
        <v>86</v>
      </c>
      <c r="B609" t="s">
        <v>1867</v>
      </c>
      <c r="C609" t="s">
        <v>1868</v>
      </c>
      <c r="D609" t="s">
        <v>118</v>
      </c>
      <c r="F609" t="s">
        <v>126</v>
      </c>
      <c r="G609">
        <v>426</v>
      </c>
      <c r="H609">
        <v>0</v>
      </c>
      <c r="I609">
        <v>0</v>
      </c>
      <c r="J609">
        <v>0</v>
      </c>
      <c r="K609">
        <v>0</v>
      </c>
      <c r="L609">
        <v>0</v>
      </c>
      <c r="M609">
        <v>2010</v>
      </c>
      <c r="N609" t="s">
        <v>121</v>
      </c>
      <c r="O609" t="s">
        <v>1815</v>
      </c>
      <c r="P609">
        <v>51.890079999999998</v>
      </c>
      <c r="Q609">
        <v>4.3519100000000002</v>
      </c>
      <c r="R609" t="s">
        <v>6174</v>
      </c>
    </row>
    <row r="610" spans="1:18" x14ac:dyDescent="0.35">
      <c r="A610" t="s">
        <v>87</v>
      </c>
      <c r="B610" t="s">
        <v>1869</v>
      </c>
      <c r="C610" t="s">
        <v>1870</v>
      </c>
      <c r="D610" t="s">
        <v>118</v>
      </c>
      <c r="E610" t="s">
        <v>1871</v>
      </c>
      <c r="F610" t="s">
        <v>119</v>
      </c>
      <c r="G610">
        <v>0</v>
      </c>
      <c r="H610">
        <v>250</v>
      </c>
      <c r="I610">
        <v>0</v>
      </c>
      <c r="J610">
        <v>0</v>
      </c>
      <c r="K610">
        <v>0</v>
      </c>
      <c r="L610">
        <v>0</v>
      </c>
      <c r="M610">
        <v>2026</v>
      </c>
      <c r="N610" t="s">
        <v>121</v>
      </c>
      <c r="O610" t="s">
        <v>1872</v>
      </c>
      <c r="P610">
        <v>41.058320000000002</v>
      </c>
      <c r="Q610">
        <v>21.484269999999999</v>
      </c>
      <c r="R610" t="s">
        <v>1873</v>
      </c>
    </row>
    <row r="611" spans="1:18" x14ac:dyDescent="0.35">
      <c r="A611" t="s">
        <v>87</v>
      </c>
      <c r="B611" t="s">
        <v>1874</v>
      </c>
      <c r="C611" t="s">
        <v>1875</v>
      </c>
      <c r="D611" t="s">
        <v>118</v>
      </c>
      <c r="F611" t="s">
        <v>126</v>
      </c>
      <c r="G611">
        <v>175</v>
      </c>
      <c r="H611">
        <v>0</v>
      </c>
      <c r="I611">
        <v>0</v>
      </c>
      <c r="J611">
        <v>0</v>
      </c>
      <c r="K611">
        <v>0</v>
      </c>
      <c r="L611">
        <v>0</v>
      </c>
      <c r="M611">
        <v>2012</v>
      </c>
      <c r="N611" t="s">
        <v>121</v>
      </c>
      <c r="O611" t="s">
        <v>1876</v>
      </c>
      <c r="P611">
        <v>41.994520000000001</v>
      </c>
      <c r="Q611">
        <v>21.452829999999999</v>
      </c>
      <c r="R611" t="s">
        <v>1877</v>
      </c>
    </row>
    <row r="612" spans="1:18" x14ac:dyDescent="0.35">
      <c r="A612" t="s">
        <v>87</v>
      </c>
      <c r="B612" t="s">
        <v>1878</v>
      </c>
      <c r="C612" t="s">
        <v>1879</v>
      </c>
      <c r="D612" t="s">
        <v>118</v>
      </c>
      <c r="F612" t="s">
        <v>119</v>
      </c>
      <c r="G612">
        <v>0</v>
      </c>
      <c r="H612">
        <v>150</v>
      </c>
      <c r="I612">
        <v>0</v>
      </c>
      <c r="J612">
        <v>0</v>
      </c>
      <c r="K612">
        <v>0</v>
      </c>
      <c r="L612">
        <v>0</v>
      </c>
      <c r="M612" t="s">
        <v>120</v>
      </c>
      <c r="N612" t="s">
        <v>121</v>
      </c>
      <c r="O612" t="s">
        <v>1876</v>
      </c>
      <c r="P612">
        <v>41.992690000000003</v>
      </c>
      <c r="Q612">
        <v>21.43656</v>
      </c>
      <c r="R612" t="s">
        <v>1130</v>
      </c>
    </row>
    <row r="613" spans="1:18" x14ac:dyDescent="0.35">
      <c r="A613" t="s">
        <v>87</v>
      </c>
      <c r="B613" t="s">
        <v>1880</v>
      </c>
      <c r="C613" t="s">
        <v>1881</v>
      </c>
      <c r="D613" t="s">
        <v>118</v>
      </c>
      <c r="E613" t="s">
        <v>1871</v>
      </c>
      <c r="F613" t="s">
        <v>119</v>
      </c>
      <c r="G613">
        <v>0</v>
      </c>
      <c r="H613">
        <v>800</v>
      </c>
      <c r="I613">
        <v>0</v>
      </c>
      <c r="J613">
        <v>0</v>
      </c>
      <c r="K613">
        <v>0</v>
      </c>
      <c r="L613">
        <v>0</v>
      </c>
      <c r="M613" t="s">
        <v>120</v>
      </c>
      <c r="N613" t="s">
        <v>121</v>
      </c>
      <c r="O613" t="s">
        <v>1882</v>
      </c>
      <c r="P613">
        <v>41.45767</v>
      </c>
      <c r="Q613">
        <v>22.161439999999999</v>
      </c>
      <c r="R613" t="s">
        <v>1883</v>
      </c>
    </row>
    <row r="614" spans="1:18" x14ac:dyDescent="0.35">
      <c r="A614" t="s">
        <v>88</v>
      </c>
      <c r="B614" t="s">
        <v>1884</v>
      </c>
      <c r="C614" t="s">
        <v>1885</v>
      </c>
      <c r="D614" t="s">
        <v>118</v>
      </c>
      <c r="F614" t="s">
        <v>126</v>
      </c>
      <c r="G614">
        <v>80</v>
      </c>
      <c r="H614">
        <v>0</v>
      </c>
      <c r="I614">
        <v>0</v>
      </c>
      <c r="J614">
        <v>0</v>
      </c>
      <c r="K614">
        <v>0</v>
      </c>
      <c r="L614">
        <v>0</v>
      </c>
      <c r="M614">
        <v>1999</v>
      </c>
      <c r="N614" t="s">
        <v>121</v>
      </c>
      <c r="O614" t="s">
        <v>1886</v>
      </c>
      <c r="P614">
        <v>59.274500000000003</v>
      </c>
      <c r="Q614">
        <v>5.5026999999999999</v>
      </c>
      <c r="R614" t="s">
        <v>1887</v>
      </c>
    </row>
    <row r="615" spans="1:18" x14ac:dyDescent="0.35">
      <c r="A615" t="s">
        <v>88</v>
      </c>
      <c r="B615" t="s">
        <v>1888</v>
      </c>
      <c r="C615" t="s">
        <v>1889</v>
      </c>
      <c r="D615" t="s">
        <v>118</v>
      </c>
      <c r="F615" t="s">
        <v>126</v>
      </c>
      <c r="G615">
        <v>229</v>
      </c>
      <c r="H615">
        <v>0</v>
      </c>
      <c r="I615">
        <v>0</v>
      </c>
      <c r="J615">
        <v>0</v>
      </c>
      <c r="K615">
        <v>0</v>
      </c>
      <c r="L615">
        <v>0</v>
      </c>
      <c r="M615" t="s">
        <v>120</v>
      </c>
      <c r="N615" t="s">
        <v>121</v>
      </c>
      <c r="O615" t="s">
        <v>1890</v>
      </c>
      <c r="P615">
        <v>70.685400000000001</v>
      </c>
      <c r="Q615">
        <v>23.59</v>
      </c>
      <c r="R615" t="s">
        <v>436</v>
      </c>
    </row>
    <row r="616" spans="1:18" x14ac:dyDescent="0.35">
      <c r="A616" t="s">
        <v>88</v>
      </c>
      <c r="B616" t="s">
        <v>1891</v>
      </c>
      <c r="C616" t="s">
        <v>1892</v>
      </c>
      <c r="D616" t="s">
        <v>118</v>
      </c>
      <c r="F616" t="s">
        <v>126</v>
      </c>
      <c r="G616">
        <v>294</v>
      </c>
      <c r="H616">
        <v>0</v>
      </c>
      <c r="I616">
        <v>0</v>
      </c>
      <c r="J616">
        <v>0</v>
      </c>
      <c r="K616">
        <v>0</v>
      </c>
      <c r="L616">
        <v>0</v>
      </c>
      <c r="M616">
        <v>2010</v>
      </c>
      <c r="N616" t="s">
        <v>121</v>
      </c>
      <c r="O616" t="s">
        <v>1893</v>
      </c>
      <c r="P616">
        <v>60.808619999999998</v>
      </c>
      <c r="Q616">
        <v>5.03721</v>
      </c>
      <c r="R616" t="s">
        <v>436</v>
      </c>
    </row>
    <row r="617" spans="1:18" x14ac:dyDescent="0.35">
      <c r="A617" t="s">
        <v>89</v>
      </c>
      <c r="B617" t="s">
        <v>1894</v>
      </c>
      <c r="C617" t="s">
        <v>1895</v>
      </c>
      <c r="D617" t="s">
        <v>118</v>
      </c>
      <c r="F617" t="s">
        <v>119</v>
      </c>
      <c r="G617">
        <v>0</v>
      </c>
      <c r="H617">
        <v>400</v>
      </c>
      <c r="I617">
        <v>0</v>
      </c>
      <c r="J617">
        <v>0</v>
      </c>
      <c r="K617">
        <v>0</v>
      </c>
      <c r="L617">
        <v>0</v>
      </c>
      <c r="M617" t="s">
        <v>120</v>
      </c>
      <c r="N617" t="s">
        <v>121</v>
      </c>
      <c r="O617" t="s">
        <v>1896</v>
      </c>
      <c r="P617">
        <v>50.348999999999997</v>
      </c>
      <c r="Q617">
        <v>19.145</v>
      </c>
      <c r="R617" t="s">
        <v>1897</v>
      </c>
    </row>
    <row r="618" spans="1:18" x14ac:dyDescent="0.35">
      <c r="A618" t="s">
        <v>89</v>
      </c>
      <c r="B618" t="s">
        <v>1898</v>
      </c>
      <c r="C618" t="s">
        <v>1899</v>
      </c>
      <c r="D618" t="s">
        <v>118</v>
      </c>
      <c r="F618" t="s">
        <v>119</v>
      </c>
      <c r="G618">
        <v>0</v>
      </c>
      <c r="H618">
        <v>30</v>
      </c>
      <c r="I618">
        <v>0</v>
      </c>
      <c r="J618">
        <v>0</v>
      </c>
      <c r="K618">
        <v>0</v>
      </c>
      <c r="L618">
        <v>0</v>
      </c>
      <c r="M618">
        <v>2025</v>
      </c>
      <c r="N618" t="s">
        <v>121</v>
      </c>
      <c r="O618" t="s">
        <v>1900</v>
      </c>
      <c r="P618">
        <v>54.182000000000002</v>
      </c>
      <c r="Q618">
        <v>19.388999999999999</v>
      </c>
      <c r="R618" t="s">
        <v>1901</v>
      </c>
    </row>
    <row r="619" spans="1:18" x14ac:dyDescent="0.35">
      <c r="A619" t="s">
        <v>89</v>
      </c>
      <c r="B619" t="s">
        <v>1902</v>
      </c>
      <c r="C619" t="s">
        <v>1903</v>
      </c>
      <c r="D619" t="s">
        <v>118</v>
      </c>
      <c r="F619" t="s">
        <v>233</v>
      </c>
      <c r="G619">
        <v>0</v>
      </c>
      <c r="H619">
        <v>0</v>
      </c>
      <c r="I619">
        <v>450</v>
      </c>
      <c r="J619">
        <v>0</v>
      </c>
      <c r="K619">
        <v>0</v>
      </c>
      <c r="L619">
        <v>0</v>
      </c>
      <c r="M619">
        <v>2027</v>
      </c>
      <c r="N619" t="s">
        <v>121</v>
      </c>
      <c r="O619" t="s">
        <v>1904</v>
      </c>
      <c r="P619">
        <v>54.345140000000001</v>
      </c>
      <c r="Q619">
        <v>18.726579999999998</v>
      </c>
      <c r="R619" t="s">
        <v>1901</v>
      </c>
    </row>
    <row r="620" spans="1:18" x14ac:dyDescent="0.35">
      <c r="A620" t="s">
        <v>89</v>
      </c>
      <c r="B620" t="s">
        <v>1905</v>
      </c>
      <c r="C620" t="s">
        <v>1906</v>
      </c>
      <c r="D620" t="s">
        <v>118</v>
      </c>
      <c r="F620" t="s">
        <v>126</v>
      </c>
      <c r="G620">
        <v>45</v>
      </c>
      <c r="H620">
        <v>0</v>
      </c>
      <c r="I620">
        <v>0</v>
      </c>
      <c r="J620">
        <v>0</v>
      </c>
      <c r="K620">
        <v>0</v>
      </c>
      <c r="L620">
        <v>0</v>
      </c>
      <c r="M620">
        <v>2014</v>
      </c>
      <c r="N620" t="s">
        <v>121</v>
      </c>
      <c r="O620" t="s">
        <v>1907</v>
      </c>
      <c r="P620">
        <v>51.686700000000002</v>
      </c>
      <c r="Q620">
        <v>15.970319999999999</v>
      </c>
      <c r="R620" t="s">
        <v>1908</v>
      </c>
    </row>
    <row r="621" spans="1:18" x14ac:dyDescent="0.35">
      <c r="A621" t="s">
        <v>89</v>
      </c>
      <c r="B621" t="s">
        <v>1909</v>
      </c>
      <c r="C621" t="s">
        <v>1910</v>
      </c>
      <c r="D621" t="s">
        <v>118</v>
      </c>
      <c r="F621" t="s">
        <v>126</v>
      </c>
      <c r="G621">
        <v>203.5</v>
      </c>
      <c r="H621">
        <v>0</v>
      </c>
      <c r="I621">
        <v>0</v>
      </c>
      <c r="J621">
        <v>0</v>
      </c>
      <c r="K621">
        <v>0</v>
      </c>
      <c r="L621">
        <v>0</v>
      </c>
      <c r="M621">
        <v>1978</v>
      </c>
      <c r="N621">
        <v>2042</v>
      </c>
      <c r="O621" t="s">
        <v>1911</v>
      </c>
      <c r="P621">
        <v>52.750749999999996</v>
      </c>
      <c r="Q621">
        <v>15.268359999999999</v>
      </c>
      <c r="R621" t="s">
        <v>1912</v>
      </c>
    </row>
    <row r="622" spans="1:18" x14ac:dyDescent="0.35">
      <c r="A622" t="s">
        <v>89</v>
      </c>
      <c r="B622" t="s">
        <v>1913</v>
      </c>
      <c r="C622" t="s">
        <v>1914</v>
      </c>
      <c r="D622" t="s">
        <v>118</v>
      </c>
      <c r="F622" t="s">
        <v>233</v>
      </c>
      <c r="G622">
        <v>0</v>
      </c>
      <c r="H622">
        <v>0</v>
      </c>
      <c r="I622">
        <v>563</v>
      </c>
      <c r="J622">
        <v>0</v>
      </c>
      <c r="K622">
        <v>0</v>
      </c>
      <c r="L622">
        <v>0</v>
      </c>
      <c r="M622">
        <v>2025</v>
      </c>
      <c r="N622" t="s">
        <v>121</v>
      </c>
      <c r="O622" t="s">
        <v>1915</v>
      </c>
      <c r="P622">
        <v>53.439</v>
      </c>
      <c r="Q622">
        <v>18.800999999999998</v>
      </c>
      <c r="R622" t="s">
        <v>1901</v>
      </c>
    </row>
    <row r="623" spans="1:18" x14ac:dyDescent="0.35">
      <c r="A623" t="s">
        <v>89</v>
      </c>
      <c r="B623" t="s">
        <v>1916</v>
      </c>
      <c r="C623" t="s">
        <v>1917</v>
      </c>
      <c r="D623" t="s">
        <v>118</v>
      </c>
      <c r="F623" t="s">
        <v>126</v>
      </c>
      <c r="G623">
        <v>231.5</v>
      </c>
      <c r="H623">
        <v>0</v>
      </c>
      <c r="I623">
        <v>0</v>
      </c>
      <c r="J623">
        <v>0</v>
      </c>
      <c r="K623">
        <v>0</v>
      </c>
      <c r="L623">
        <v>0</v>
      </c>
      <c r="M623">
        <v>2002</v>
      </c>
      <c r="N623">
        <v>2042</v>
      </c>
      <c r="O623" t="s">
        <v>1918</v>
      </c>
      <c r="P623">
        <v>51.216479999999997</v>
      </c>
      <c r="Q623">
        <v>22.55846</v>
      </c>
      <c r="R623" t="s">
        <v>1912</v>
      </c>
    </row>
    <row r="624" spans="1:18" x14ac:dyDescent="0.35">
      <c r="A624" t="s">
        <v>89</v>
      </c>
      <c r="B624" t="s">
        <v>1919</v>
      </c>
      <c r="C624" t="s">
        <v>1920</v>
      </c>
      <c r="D624" t="s">
        <v>118</v>
      </c>
      <c r="F624" t="s">
        <v>126</v>
      </c>
      <c r="G624">
        <v>128.6</v>
      </c>
      <c r="H624">
        <v>0</v>
      </c>
      <c r="I624">
        <v>0</v>
      </c>
      <c r="J624">
        <v>0</v>
      </c>
      <c r="K624">
        <v>0</v>
      </c>
      <c r="L624">
        <v>0</v>
      </c>
      <c r="M624">
        <v>2000</v>
      </c>
      <c r="N624" t="s">
        <v>121</v>
      </c>
      <c r="O624" t="s">
        <v>1921</v>
      </c>
      <c r="P624">
        <v>50.315899999999999</v>
      </c>
      <c r="Q624">
        <v>22.3245</v>
      </c>
      <c r="R624" t="s">
        <v>1922</v>
      </c>
    </row>
    <row r="625" spans="1:18" x14ac:dyDescent="0.35">
      <c r="A625" t="s">
        <v>89</v>
      </c>
      <c r="B625" t="s">
        <v>1923</v>
      </c>
      <c r="C625" t="s">
        <v>1924</v>
      </c>
      <c r="D625" t="s">
        <v>118</v>
      </c>
      <c r="F625" t="s">
        <v>233</v>
      </c>
      <c r="G625">
        <v>0</v>
      </c>
      <c r="H625">
        <v>0</v>
      </c>
      <c r="I625">
        <v>1434</v>
      </c>
      <c r="J625">
        <v>0</v>
      </c>
      <c r="K625">
        <v>0</v>
      </c>
      <c r="L625">
        <v>0</v>
      </c>
      <c r="M625">
        <v>2024</v>
      </c>
      <c r="N625">
        <v>2042</v>
      </c>
      <c r="O625" t="s">
        <v>1925</v>
      </c>
      <c r="P625">
        <v>53.206000000000003</v>
      </c>
      <c r="Q625">
        <v>14.465999999999999</v>
      </c>
      <c r="R625" t="s">
        <v>1912</v>
      </c>
    </row>
    <row r="626" spans="1:18" x14ac:dyDescent="0.35">
      <c r="A626" t="s">
        <v>89</v>
      </c>
      <c r="B626" t="s">
        <v>1926</v>
      </c>
      <c r="C626" t="s">
        <v>1927</v>
      </c>
      <c r="D626" t="s">
        <v>118</v>
      </c>
      <c r="F626" t="s">
        <v>233</v>
      </c>
      <c r="G626">
        <v>0</v>
      </c>
      <c r="H626">
        <v>0</v>
      </c>
      <c r="I626">
        <v>745</v>
      </c>
      <c r="J626">
        <v>0</v>
      </c>
      <c r="K626">
        <v>0</v>
      </c>
      <c r="L626">
        <v>0</v>
      </c>
      <c r="M626">
        <v>2025</v>
      </c>
      <c r="N626" t="s">
        <v>121</v>
      </c>
      <c r="O626" t="s">
        <v>1928</v>
      </c>
      <c r="P626">
        <v>53.09384</v>
      </c>
      <c r="Q626">
        <v>21.639189999999999</v>
      </c>
      <c r="R626" t="s">
        <v>1901</v>
      </c>
    </row>
    <row r="627" spans="1:18" x14ac:dyDescent="0.35">
      <c r="A627" t="s">
        <v>89</v>
      </c>
      <c r="B627" t="s">
        <v>1929</v>
      </c>
      <c r="C627" t="s">
        <v>1930</v>
      </c>
      <c r="D627" t="s">
        <v>118</v>
      </c>
      <c r="F627" t="s">
        <v>126</v>
      </c>
      <c r="G627">
        <v>630</v>
      </c>
      <c r="H627">
        <v>0</v>
      </c>
      <c r="I627">
        <v>0</v>
      </c>
      <c r="J627">
        <v>0</v>
      </c>
      <c r="K627">
        <v>0</v>
      </c>
      <c r="L627">
        <v>0</v>
      </c>
      <c r="M627">
        <v>2018</v>
      </c>
      <c r="N627" t="s">
        <v>121</v>
      </c>
      <c r="O627" t="s">
        <v>1931</v>
      </c>
      <c r="P627">
        <v>52.577950000000001</v>
      </c>
      <c r="Q627">
        <v>19.693560000000002</v>
      </c>
      <c r="R627" t="s">
        <v>1901</v>
      </c>
    </row>
    <row r="628" spans="1:18" x14ac:dyDescent="0.35">
      <c r="A628" t="s">
        <v>89</v>
      </c>
      <c r="B628" t="s">
        <v>1932</v>
      </c>
      <c r="C628" t="s">
        <v>1933</v>
      </c>
      <c r="D628" t="s">
        <v>118</v>
      </c>
      <c r="F628" t="s">
        <v>126</v>
      </c>
      <c r="G628">
        <v>42</v>
      </c>
      <c r="H628">
        <v>0</v>
      </c>
      <c r="I628">
        <v>0</v>
      </c>
      <c r="J628">
        <v>0</v>
      </c>
      <c r="K628">
        <v>0</v>
      </c>
      <c r="L628">
        <v>0</v>
      </c>
      <c r="M628">
        <v>2014</v>
      </c>
      <c r="N628" t="s">
        <v>121</v>
      </c>
      <c r="O628" t="s">
        <v>1934</v>
      </c>
      <c r="P628">
        <v>51.484699999999997</v>
      </c>
      <c r="Q628">
        <v>16.061440000000001</v>
      </c>
      <c r="R628" t="s">
        <v>1908</v>
      </c>
    </row>
    <row r="629" spans="1:18" x14ac:dyDescent="0.35">
      <c r="A629" t="s">
        <v>89</v>
      </c>
      <c r="B629" t="s">
        <v>1935</v>
      </c>
      <c r="C629" t="s">
        <v>1936</v>
      </c>
      <c r="D629" t="s">
        <v>118</v>
      </c>
      <c r="F629" t="s">
        <v>233</v>
      </c>
      <c r="G629">
        <v>0</v>
      </c>
      <c r="H629">
        <v>0</v>
      </c>
      <c r="I629">
        <v>110</v>
      </c>
      <c r="J629">
        <v>0</v>
      </c>
      <c r="K629">
        <v>0</v>
      </c>
      <c r="L629">
        <v>0</v>
      </c>
      <c r="M629">
        <v>2025</v>
      </c>
      <c r="N629" t="s">
        <v>121</v>
      </c>
      <c r="O629" t="s">
        <v>1937</v>
      </c>
      <c r="P629">
        <v>52.436</v>
      </c>
      <c r="Q629">
        <v>16.988</v>
      </c>
      <c r="R629" t="s">
        <v>701</v>
      </c>
    </row>
    <row r="630" spans="1:18" x14ac:dyDescent="0.35">
      <c r="A630" t="s">
        <v>89</v>
      </c>
      <c r="B630" t="s">
        <v>1938</v>
      </c>
      <c r="C630" t="s">
        <v>1939</v>
      </c>
      <c r="D630" t="s">
        <v>118</v>
      </c>
      <c r="F630" t="s">
        <v>119</v>
      </c>
      <c r="G630">
        <v>0</v>
      </c>
      <c r="H630">
        <v>800</v>
      </c>
      <c r="I630">
        <v>0</v>
      </c>
      <c r="J630">
        <v>0</v>
      </c>
      <c r="K630">
        <v>0</v>
      </c>
      <c r="L630">
        <v>0</v>
      </c>
      <c r="M630">
        <v>2026</v>
      </c>
      <c r="N630">
        <v>2042</v>
      </c>
      <c r="O630" t="s">
        <v>1940</v>
      </c>
      <c r="P630">
        <v>50.133000000000003</v>
      </c>
      <c r="Q630">
        <v>18.524000000000001</v>
      </c>
      <c r="R630" t="s">
        <v>1912</v>
      </c>
    </row>
    <row r="631" spans="1:18" x14ac:dyDescent="0.35">
      <c r="A631" t="s">
        <v>89</v>
      </c>
      <c r="B631" t="s">
        <v>1941</v>
      </c>
      <c r="C631" t="s">
        <v>1942</v>
      </c>
      <c r="D631" t="s">
        <v>118</v>
      </c>
      <c r="F631" t="s">
        <v>126</v>
      </c>
      <c r="G631">
        <v>138</v>
      </c>
      <c r="H631">
        <v>0</v>
      </c>
      <c r="I631">
        <v>0</v>
      </c>
      <c r="J631">
        <v>0</v>
      </c>
      <c r="K631">
        <v>0</v>
      </c>
      <c r="L631">
        <v>0</v>
      </c>
      <c r="M631">
        <v>2003</v>
      </c>
      <c r="N631">
        <v>2042</v>
      </c>
      <c r="O631" t="s">
        <v>1943</v>
      </c>
      <c r="P631">
        <v>50.064920000000001</v>
      </c>
      <c r="Q631">
        <v>22.029859999999999</v>
      </c>
      <c r="R631" t="s">
        <v>1912</v>
      </c>
    </row>
    <row r="632" spans="1:18" x14ac:dyDescent="0.35">
      <c r="A632" t="s">
        <v>89</v>
      </c>
      <c r="B632" t="s">
        <v>1944</v>
      </c>
      <c r="C632" t="s">
        <v>1945</v>
      </c>
      <c r="D632" t="s">
        <v>118</v>
      </c>
      <c r="F632" t="s">
        <v>233</v>
      </c>
      <c r="G632">
        <v>0</v>
      </c>
      <c r="H632">
        <v>0</v>
      </c>
      <c r="I632">
        <v>179.4</v>
      </c>
      <c r="J632">
        <v>0</v>
      </c>
      <c r="K632">
        <v>0</v>
      </c>
      <c r="L632">
        <v>0</v>
      </c>
      <c r="M632">
        <v>2024</v>
      </c>
      <c r="N632">
        <v>2042</v>
      </c>
      <c r="O632" t="s">
        <v>1946</v>
      </c>
      <c r="P632">
        <v>51.037999999999997</v>
      </c>
      <c r="Q632">
        <v>17.149999999999999</v>
      </c>
      <c r="R632" t="s">
        <v>1912</v>
      </c>
    </row>
    <row r="633" spans="1:18" x14ac:dyDescent="0.35">
      <c r="A633" t="s">
        <v>89</v>
      </c>
      <c r="B633" t="s">
        <v>1947</v>
      </c>
      <c r="C633" t="s">
        <v>1948</v>
      </c>
      <c r="D633" t="s">
        <v>118</v>
      </c>
      <c r="F633" t="s">
        <v>126</v>
      </c>
      <c r="G633">
        <v>450</v>
      </c>
      <c r="H633">
        <v>0</v>
      </c>
      <c r="I633">
        <v>0</v>
      </c>
      <c r="J633">
        <v>0</v>
      </c>
      <c r="K633">
        <v>0</v>
      </c>
      <c r="L633">
        <v>0</v>
      </c>
      <c r="M633">
        <v>2020</v>
      </c>
      <c r="N633" t="s">
        <v>121</v>
      </c>
      <c r="O633" t="s">
        <v>1949</v>
      </c>
      <c r="P633">
        <v>50.552</v>
      </c>
      <c r="Q633">
        <v>22.081</v>
      </c>
      <c r="R633" t="s">
        <v>1950</v>
      </c>
    </row>
    <row r="634" spans="1:18" x14ac:dyDescent="0.35">
      <c r="A634" t="s">
        <v>89</v>
      </c>
      <c r="B634" t="s">
        <v>1951</v>
      </c>
      <c r="C634" t="s">
        <v>1952</v>
      </c>
      <c r="D634" t="s">
        <v>118</v>
      </c>
      <c r="F634" t="s">
        <v>119</v>
      </c>
      <c r="G634">
        <v>0</v>
      </c>
      <c r="H634">
        <v>2100</v>
      </c>
      <c r="I634">
        <v>0</v>
      </c>
      <c r="J634">
        <v>0</v>
      </c>
      <c r="K634">
        <v>0</v>
      </c>
      <c r="L634">
        <v>0</v>
      </c>
      <c r="M634">
        <v>2027</v>
      </c>
      <c r="N634" t="s">
        <v>121</v>
      </c>
      <c r="O634" t="s">
        <v>1953</v>
      </c>
      <c r="P634">
        <v>51.664999999999999</v>
      </c>
      <c r="Q634">
        <v>21.466999999999999</v>
      </c>
      <c r="R634" t="s">
        <v>1954</v>
      </c>
    </row>
    <row r="635" spans="1:18" x14ac:dyDescent="0.35">
      <c r="A635" t="s">
        <v>89</v>
      </c>
      <c r="B635" t="s">
        <v>1955</v>
      </c>
      <c r="C635" t="s">
        <v>1956</v>
      </c>
      <c r="D635" t="s">
        <v>118</v>
      </c>
      <c r="F635" t="s">
        <v>126</v>
      </c>
      <c r="G635">
        <v>100</v>
      </c>
      <c r="H635">
        <v>0</v>
      </c>
      <c r="I635">
        <v>0</v>
      </c>
      <c r="J635">
        <v>0</v>
      </c>
      <c r="K635">
        <v>0</v>
      </c>
      <c r="L635">
        <v>0</v>
      </c>
      <c r="M635">
        <v>2017</v>
      </c>
      <c r="N635">
        <v>2042</v>
      </c>
      <c r="O635" t="s">
        <v>1957</v>
      </c>
      <c r="P635">
        <v>53.04636</v>
      </c>
      <c r="Q635">
        <v>18.69556</v>
      </c>
      <c r="R635" t="s">
        <v>1912</v>
      </c>
    </row>
    <row r="636" spans="1:18" x14ac:dyDescent="0.35">
      <c r="A636" t="s">
        <v>89</v>
      </c>
      <c r="B636" t="s">
        <v>1958</v>
      </c>
      <c r="C636" t="s">
        <v>1959</v>
      </c>
      <c r="D636" t="s">
        <v>118</v>
      </c>
      <c r="F636" t="s">
        <v>119</v>
      </c>
      <c r="G636">
        <v>0</v>
      </c>
      <c r="H636">
        <v>600</v>
      </c>
      <c r="I636">
        <v>0</v>
      </c>
      <c r="J636">
        <v>0</v>
      </c>
      <c r="K636">
        <v>0</v>
      </c>
      <c r="L636">
        <v>0</v>
      </c>
      <c r="M636">
        <v>2024</v>
      </c>
      <c r="N636" t="s">
        <v>121</v>
      </c>
      <c r="O636" t="s">
        <v>1960</v>
      </c>
      <c r="P636">
        <v>52.012309999999999</v>
      </c>
      <c r="Q636">
        <v>18.546209999999999</v>
      </c>
      <c r="R636" t="s">
        <v>1961</v>
      </c>
    </row>
    <row r="637" spans="1:18" x14ac:dyDescent="0.35">
      <c r="A637" t="s">
        <v>89</v>
      </c>
      <c r="B637" t="s">
        <v>1962</v>
      </c>
      <c r="C637" t="s">
        <v>1963</v>
      </c>
      <c r="D637" t="s">
        <v>118</v>
      </c>
      <c r="F637" t="s">
        <v>126</v>
      </c>
      <c r="G637">
        <v>496</v>
      </c>
      <c r="H637">
        <v>0</v>
      </c>
      <c r="I637">
        <v>0</v>
      </c>
      <c r="J637">
        <v>0</v>
      </c>
      <c r="K637">
        <v>0</v>
      </c>
      <c r="L637">
        <v>0</v>
      </c>
      <c r="M637">
        <v>2021</v>
      </c>
      <c r="N637" t="s">
        <v>121</v>
      </c>
      <c r="O637" t="s">
        <v>1964</v>
      </c>
      <c r="P637">
        <v>52.293999999999997</v>
      </c>
      <c r="Q637">
        <v>20.994</v>
      </c>
      <c r="R637" t="s">
        <v>1950</v>
      </c>
    </row>
    <row r="638" spans="1:18" x14ac:dyDescent="0.35">
      <c r="A638" t="s">
        <v>89</v>
      </c>
      <c r="B638" t="s">
        <v>1965</v>
      </c>
      <c r="C638" t="s">
        <v>1966</v>
      </c>
      <c r="D638" t="s">
        <v>118</v>
      </c>
      <c r="F638" t="s">
        <v>126</v>
      </c>
      <c r="G638">
        <v>40</v>
      </c>
      <c r="H638">
        <v>0</v>
      </c>
      <c r="I638">
        <v>0</v>
      </c>
      <c r="J638">
        <v>0</v>
      </c>
      <c r="K638">
        <v>0</v>
      </c>
      <c r="L638">
        <v>0</v>
      </c>
      <c r="M638">
        <v>2012</v>
      </c>
      <c r="N638" t="s">
        <v>121</v>
      </c>
      <c r="O638" t="s">
        <v>1967</v>
      </c>
      <c r="P638">
        <v>51.473889999999997</v>
      </c>
      <c r="Q638">
        <v>17.305199999999999</v>
      </c>
      <c r="R638" t="s">
        <v>1950</v>
      </c>
    </row>
    <row r="639" spans="1:18" x14ac:dyDescent="0.35">
      <c r="A639" t="s">
        <v>89</v>
      </c>
      <c r="B639" t="s">
        <v>1968</v>
      </c>
      <c r="C639" t="s">
        <v>1969</v>
      </c>
      <c r="D639" t="s">
        <v>118</v>
      </c>
      <c r="F639" t="s">
        <v>126</v>
      </c>
      <c r="G639">
        <v>463</v>
      </c>
      <c r="H639">
        <v>0</v>
      </c>
      <c r="I639">
        <v>0</v>
      </c>
      <c r="J639">
        <v>0</v>
      </c>
      <c r="K639">
        <v>0</v>
      </c>
      <c r="L639">
        <v>0</v>
      </c>
      <c r="M639">
        <v>2017</v>
      </c>
      <c r="N639">
        <v>2042</v>
      </c>
      <c r="O639" t="s">
        <v>1970</v>
      </c>
      <c r="P639">
        <v>52.651940000000003</v>
      </c>
      <c r="Q639">
        <v>19.098890000000001</v>
      </c>
      <c r="R639" t="s">
        <v>1901</v>
      </c>
    </row>
    <row r="640" spans="1:18" x14ac:dyDescent="0.35">
      <c r="A640" t="s">
        <v>89</v>
      </c>
      <c r="B640" t="s">
        <v>1971</v>
      </c>
      <c r="C640" t="s">
        <v>1972</v>
      </c>
      <c r="D640" t="s">
        <v>118</v>
      </c>
      <c r="F640" t="s">
        <v>126</v>
      </c>
      <c r="G640">
        <v>188</v>
      </c>
      <c r="H640">
        <v>0</v>
      </c>
      <c r="I640">
        <v>0</v>
      </c>
      <c r="J640">
        <v>0</v>
      </c>
      <c r="K640">
        <v>0</v>
      </c>
      <c r="L640">
        <v>0</v>
      </c>
      <c r="M640">
        <v>2004</v>
      </c>
      <c r="N640">
        <v>2042</v>
      </c>
      <c r="O640" t="s">
        <v>1973</v>
      </c>
      <c r="P640">
        <v>51.951000000000001</v>
      </c>
      <c r="Q640">
        <v>15.490410000000001</v>
      </c>
      <c r="R640" t="s">
        <v>1912</v>
      </c>
    </row>
    <row r="641" spans="1:18" x14ac:dyDescent="0.35">
      <c r="A641" t="s">
        <v>89</v>
      </c>
      <c r="B641" t="s">
        <v>1974</v>
      </c>
      <c r="C641" t="s">
        <v>1975</v>
      </c>
      <c r="D641" t="s">
        <v>118</v>
      </c>
      <c r="F641" t="s">
        <v>119</v>
      </c>
      <c r="G641">
        <v>0</v>
      </c>
      <c r="H641">
        <v>56.2</v>
      </c>
      <c r="I641">
        <v>0</v>
      </c>
      <c r="J641">
        <v>0</v>
      </c>
      <c r="K641">
        <v>0</v>
      </c>
      <c r="L641">
        <v>0</v>
      </c>
      <c r="M641">
        <v>2025</v>
      </c>
      <c r="N641">
        <v>2042</v>
      </c>
      <c r="O641" t="s">
        <v>1976</v>
      </c>
      <c r="P641">
        <v>53.099179999999997</v>
      </c>
      <c r="Q641">
        <v>18.088899999999999</v>
      </c>
      <c r="R641" t="s">
        <v>1912</v>
      </c>
    </row>
    <row r="642" spans="1:18" x14ac:dyDescent="0.35">
      <c r="A642" t="s">
        <v>89</v>
      </c>
      <c r="B642" t="s">
        <v>1977</v>
      </c>
      <c r="C642" t="s">
        <v>1978</v>
      </c>
      <c r="D642" t="s">
        <v>118</v>
      </c>
      <c r="F642" t="s">
        <v>126</v>
      </c>
      <c r="G642">
        <v>36</v>
      </c>
      <c r="H642">
        <v>0</v>
      </c>
      <c r="I642">
        <v>0</v>
      </c>
      <c r="J642">
        <v>0</v>
      </c>
      <c r="K642">
        <v>0</v>
      </c>
      <c r="L642">
        <v>0</v>
      </c>
      <c r="M642">
        <v>2002</v>
      </c>
      <c r="N642" t="s">
        <v>121</v>
      </c>
      <c r="O642" t="s">
        <v>1979</v>
      </c>
      <c r="P642">
        <v>52.157200000000003</v>
      </c>
      <c r="Q642">
        <v>22.306100000000001</v>
      </c>
      <c r="R642" t="s">
        <v>1980</v>
      </c>
    </row>
    <row r="643" spans="1:18" x14ac:dyDescent="0.35">
      <c r="A643" t="s">
        <v>89</v>
      </c>
      <c r="B643" t="s">
        <v>1981</v>
      </c>
      <c r="C643" t="s">
        <v>1982</v>
      </c>
      <c r="D643" t="s">
        <v>118</v>
      </c>
      <c r="F643" t="s">
        <v>119</v>
      </c>
      <c r="G643">
        <v>0</v>
      </c>
      <c r="H643">
        <v>120</v>
      </c>
      <c r="I643">
        <v>0</v>
      </c>
      <c r="J643">
        <v>0</v>
      </c>
      <c r="K643">
        <v>0</v>
      </c>
      <c r="L643">
        <v>0</v>
      </c>
      <c r="M643">
        <v>2024</v>
      </c>
      <c r="N643" t="s">
        <v>121</v>
      </c>
      <c r="O643" t="s">
        <v>1983</v>
      </c>
      <c r="P643">
        <v>50.03933</v>
      </c>
      <c r="Q643">
        <v>19.27148</v>
      </c>
      <c r="R643" t="s">
        <v>382</v>
      </c>
    </row>
    <row r="644" spans="1:18" x14ac:dyDescent="0.35">
      <c r="A644" t="s">
        <v>89</v>
      </c>
      <c r="B644" t="s">
        <v>6192</v>
      </c>
      <c r="C644" t="s">
        <v>6193</v>
      </c>
      <c r="D644" t="s">
        <v>118</v>
      </c>
      <c r="F644" t="s">
        <v>119</v>
      </c>
      <c r="G644">
        <v>0</v>
      </c>
      <c r="H644">
        <v>49.9</v>
      </c>
      <c r="I644">
        <v>0</v>
      </c>
      <c r="J644">
        <v>0</v>
      </c>
      <c r="K644">
        <v>0</v>
      </c>
      <c r="L644">
        <v>0</v>
      </c>
      <c r="M644">
        <v>2026</v>
      </c>
      <c r="N644" t="s">
        <v>121</v>
      </c>
      <c r="O644" t="s">
        <v>6194</v>
      </c>
      <c r="P644">
        <v>54.553359999999998</v>
      </c>
      <c r="Q644">
        <v>18.480789999999999</v>
      </c>
      <c r="R644" t="s">
        <v>1912</v>
      </c>
    </row>
    <row r="645" spans="1:18" x14ac:dyDescent="0.35">
      <c r="A645" t="s">
        <v>90</v>
      </c>
      <c r="B645" t="s">
        <v>1984</v>
      </c>
      <c r="C645" t="s">
        <v>1985</v>
      </c>
      <c r="D645" t="s">
        <v>118</v>
      </c>
      <c r="F645" t="s">
        <v>126</v>
      </c>
      <c r="G645">
        <v>24</v>
      </c>
      <c r="H645">
        <v>0</v>
      </c>
      <c r="I645">
        <v>0</v>
      </c>
      <c r="J645">
        <v>0</v>
      </c>
      <c r="K645">
        <v>0</v>
      </c>
      <c r="L645">
        <v>0</v>
      </c>
      <c r="M645">
        <v>2010</v>
      </c>
      <c r="N645" t="s">
        <v>121</v>
      </c>
      <c r="O645" t="s">
        <v>1986</v>
      </c>
      <c r="P645">
        <v>40.866599999999998</v>
      </c>
      <c r="Q645">
        <v>-8.4151000000000007</v>
      </c>
      <c r="R645" t="s">
        <v>1987</v>
      </c>
    </row>
    <row r="646" spans="1:18" x14ac:dyDescent="0.35">
      <c r="A646" t="s">
        <v>90</v>
      </c>
      <c r="B646" t="s">
        <v>1988</v>
      </c>
      <c r="C646" t="s">
        <v>1989</v>
      </c>
      <c r="D646" t="s">
        <v>118</v>
      </c>
      <c r="F646" t="s">
        <v>126</v>
      </c>
      <c r="G646">
        <v>25</v>
      </c>
      <c r="H646">
        <v>0</v>
      </c>
      <c r="I646">
        <v>0</v>
      </c>
      <c r="J646">
        <v>0</v>
      </c>
      <c r="K646">
        <v>0</v>
      </c>
      <c r="L646">
        <v>0</v>
      </c>
      <c r="M646">
        <v>2010</v>
      </c>
      <c r="N646" t="s">
        <v>121</v>
      </c>
      <c r="O646" t="s">
        <v>1986</v>
      </c>
      <c r="P646">
        <v>38.676299999999998</v>
      </c>
      <c r="Q646">
        <v>-9.0513999999999992</v>
      </c>
      <c r="R646" t="s">
        <v>1987</v>
      </c>
    </row>
    <row r="647" spans="1:18" x14ac:dyDescent="0.35">
      <c r="A647" t="s">
        <v>90</v>
      </c>
      <c r="B647" t="s">
        <v>1990</v>
      </c>
      <c r="C647" t="s">
        <v>1991</v>
      </c>
      <c r="D647" t="s">
        <v>118</v>
      </c>
      <c r="F647" t="s">
        <v>126</v>
      </c>
      <c r="G647">
        <v>80</v>
      </c>
      <c r="H647">
        <v>0</v>
      </c>
      <c r="I647">
        <v>0</v>
      </c>
      <c r="J647">
        <v>0</v>
      </c>
      <c r="K647">
        <v>0</v>
      </c>
      <c r="L647">
        <v>0</v>
      </c>
      <c r="M647">
        <v>2009</v>
      </c>
      <c r="N647" t="s">
        <v>121</v>
      </c>
      <c r="O647" t="s">
        <v>1992</v>
      </c>
      <c r="P647">
        <v>40.686</v>
      </c>
      <c r="Q647">
        <v>-8.5893999999999995</v>
      </c>
      <c r="R647" t="s">
        <v>1993</v>
      </c>
    </row>
    <row r="648" spans="1:18" x14ac:dyDescent="0.35">
      <c r="A648" t="s">
        <v>90</v>
      </c>
      <c r="B648" t="s">
        <v>1994</v>
      </c>
      <c r="C648" t="s">
        <v>1995</v>
      </c>
      <c r="D648" t="s">
        <v>118</v>
      </c>
      <c r="F648" t="s">
        <v>126</v>
      </c>
      <c r="G648">
        <v>1176</v>
      </c>
      <c r="H648">
        <v>0</v>
      </c>
      <c r="I648">
        <v>0</v>
      </c>
      <c r="J648">
        <v>0</v>
      </c>
      <c r="K648">
        <v>0</v>
      </c>
      <c r="L648">
        <v>0</v>
      </c>
      <c r="M648">
        <v>2003</v>
      </c>
      <c r="N648" t="s">
        <v>121</v>
      </c>
      <c r="O648" t="s">
        <v>1996</v>
      </c>
      <c r="P648">
        <v>39.011800000000001</v>
      </c>
      <c r="Q648">
        <v>-8.9520999999999997</v>
      </c>
      <c r="R648" t="s">
        <v>1987</v>
      </c>
    </row>
    <row r="649" spans="1:18" x14ac:dyDescent="0.35">
      <c r="A649" t="s">
        <v>90</v>
      </c>
      <c r="B649" t="s">
        <v>1997</v>
      </c>
      <c r="C649" t="s">
        <v>1998</v>
      </c>
      <c r="D649" t="s">
        <v>118</v>
      </c>
      <c r="F649" t="s">
        <v>126</v>
      </c>
      <c r="G649">
        <v>32</v>
      </c>
      <c r="H649">
        <v>0</v>
      </c>
      <c r="I649">
        <v>0</v>
      </c>
      <c r="J649">
        <v>0</v>
      </c>
      <c r="K649">
        <v>0</v>
      </c>
      <c r="L649">
        <v>0</v>
      </c>
      <c r="M649">
        <v>2009</v>
      </c>
      <c r="N649" t="s">
        <v>121</v>
      </c>
      <c r="O649" t="s">
        <v>1999</v>
      </c>
      <c r="P649">
        <v>39.98321</v>
      </c>
      <c r="Q649">
        <v>-8.8512900000000005</v>
      </c>
      <c r="R649" t="s">
        <v>2000</v>
      </c>
    </row>
    <row r="650" spans="1:18" x14ac:dyDescent="0.35">
      <c r="A650" t="s">
        <v>90</v>
      </c>
      <c r="B650" t="s">
        <v>2001</v>
      </c>
      <c r="C650" t="s">
        <v>2002</v>
      </c>
      <c r="D650" t="s">
        <v>118</v>
      </c>
      <c r="F650" t="s">
        <v>126</v>
      </c>
      <c r="G650">
        <v>826</v>
      </c>
      <c r="H650">
        <v>0</v>
      </c>
      <c r="I650">
        <v>0</v>
      </c>
      <c r="J650">
        <v>0</v>
      </c>
      <c r="K650">
        <v>0</v>
      </c>
      <c r="L650">
        <v>0</v>
      </c>
      <c r="M650">
        <v>2009</v>
      </c>
      <c r="N650" t="s">
        <v>121</v>
      </c>
      <c r="O650" t="s">
        <v>2003</v>
      </c>
      <c r="P650">
        <v>40.124499999999998</v>
      </c>
      <c r="Q650">
        <v>-8.7750000000000004</v>
      </c>
      <c r="R650" t="s">
        <v>1987</v>
      </c>
    </row>
    <row r="651" spans="1:18" x14ac:dyDescent="0.35">
      <c r="A651" t="s">
        <v>90</v>
      </c>
      <c r="B651" t="s">
        <v>2004</v>
      </c>
      <c r="C651" t="s">
        <v>2005</v>
      </c>
      <c r="D651" t="s">
        <v>118</v>
      </c>
      <c r="F651" t="s">
        <v>126</v>
      </c>
      <c r="G651">
        <v>67</v>
      </c>
      <c r="H651">
        <v>0</v>
      </c>
      <c r="I651">
        <v>0</v>
      </c>
      <c r="J651">
        <v>0</v>
      </c>
      <c r="K651">
        <v>0</v>
      </c>
      <c r="L651">
        <v>0</v>
      </c>
      <c r="M651">
        <v>2000</v>
      </c>
      <c r="N651" t="s">
        <v>121</v>
      </c>
      <c r="O651" t="s">
        <v>2006</v>
      </c>
      <c r="P651">
        <v>40.057600000000001</v>
      </c>
      <c r="Q651">
        <v>-8.8595000000000006</v>
      </c>
      <c r="R651" t="s">
        <v>1993</v>
      </c>
    </row>
    <row r="652" spans="1:18" x14ac:dyDescent="0.35">
      <c r="A652" t="s">
        <v>90</v>
      </c>
      <c r="B652" t="s">
        <v>2007</v>
      </c>
      <c r="C652" t="s">
        <v>5580</v>
      </c>
      <c r="D652" t="s">
        <v>118</v>
      </c>
      <c r="F652" t="s">
        <v>126</v>
      </c>
      <c r="G652">
        <v>990</v>
      </c>
      <c r="H652">
        <v>0</v>
      </c>
      <c r="I652">
        <v>0</v>
      </c>
      <c r="J652">
        <v>0</v>
      </c>
      <c r="K652">
        <v>0</v>
      </c>
      <c r="L652">
        <v>0</v>
      </c>
      <c r="M652">
        <v>1998</v>
      </c>
      <c r="N652" t="s">
        <v>121</v>
      </c>
      <c r="O652" t="s">
        <v>2008</v>
      </c>
      <c r="P652">
        <v>41.07</v>
      </c>
      <c r="Q652">
        <v>-8.4587000000000003</v>
      </c>
      <c r="R652" t="s">
        <v>192</v>
      </c>
    </row>
    <row r="653" spans="1:18" x14ac:dyDescent="0.35">
      <c r="A653" t="s">
        <v>90</v>
      </c>
      <c r="B653" t="s">
        <v>2009</v>
      </c>
      <c r="C653" t="s">
        <v>2010</v>
      </c>
      <c r="D653" t="s">
        <v>118</v>
      </c>
      <c r="F653" t="s">
        <v>126</v>
      </c>
      <c r="G653">
        <v>836</v>
      </c>
      <c r="H653">
        <v>0</v>
      </c>
      <c r="I653">
        <v>0</v>
      </c>
      <c r="J653">
        <v>0</v>
      </c>
      <c r="K653">
        <v>0</v>
      </c>
      <c r="L653">
        <v>0</v>
      </c>
      <c r="M653">
        <v>2011</v>
      </c>
      <c r="N653">
        <v>2040</v>
      </c>
      <c r="O653" t="s">
        <v>2011</v>
      </c>
      <c r="P653">
        <v>39.468899999999998</v>
      </c>
      <c r="Q653">
        <v>-8.1113</v>
      </c>
      <c r="R653" t="s">
        <v>5704</v>
      </c>
    </row>
    <row r="654" spans="1:18" x14ac:dyDescent="0.35">
      <c r="A654" t="s">
        <v>90</v>
      </c>
      <c r="B654" t="s">
        <v>2012</v>
      </c>
      <c r="C654" t="s">
        <v>2013</v>
      </c>
      <c r="D654" t="s">
        <v>118</v>
      </c>
      <c r="F654" t="s">
        <v>126</v>
      </c>
      <c r="G654">
        <v>41</v>
      </c>
      <c r="H654">
        <v>0</v>
      </c>
      <c r="I654">
        <v>0</v>
      </c>
      <c r="J654">
        <v>0</v>
      </c>
      <c r="K654">
        <v>0</v>
      </c>
      <c r="L654">
        <v>0</v>
      </c>
      <c r="M654" t="s">
        <v>120</v>
      </c>
      <c r="N654" t="s">
        <v>121</v>
      </c>
      <c r="O654" t="s">
        <v>2014</v>
      </c>
      <c r="P654">
        <v>37.980910000000002</v>
      </c>
      <c r="Q654">
        <v>-8.8214299999999994</v>
      </c>
      <c r="R654" t="s">
        <v>1846</v>
      </c>
    </row>
    <row r="655" spans="1:18" x14ac:dyDescent="0.35">
      <c r="A655" t="s">
        <v>90</v>
      </c>
      <c r="B655" t="s">
        <v>2015</v>
      </c>
      <c r="C655" t="s">
        <v>2016</v>
      </c>
      <c r="D655" t="s">
        <v>118</v>
      </c>
      <c r="F655" t="s">
        <v>126</v>
      </c>
      <c r="G655">
        <v>43</v>
      </c>
      <c r="H655">
        <v>0</v>
      </c>
      <c r="I655">
        <v>0</v>
      </c>
      <c r="J655">
        <v>0</v>
      </c>
      <c r="K655">
        <v>0</v>
      </c>
      <c r="L655">
        <v>0</v>
      </c>
      <c r="M655">
        <v>1981</v>
      </c>
      <c r="N655" t="s">
        <v>121</v>
      </c>
      <c r="O655" t="s">
        <v>2014</v>
      </c>
      <c r="P655">
        <v>37.958300000000001</v>
      </c>
      <c r="Q655">
        <v>-8.8048000000000002</v>
      </c>
      <c r="R655" t="s">
        <v>2017</v>
      </c>
    </row>
    <row r="656" spans="1:18" x14ac:dyDescent="0.35">
      <c r="A656" t="s">
        <v>90</v>
      </c>
      <c r="B656" t="s">
        <v>2018</v>
      </c>
      <c r="C656" t="s">
        <v>2019</v>
      </c>
      <c r="D656" t="s">
        <v>118</v>
      </c>
      <c r="F656" t="s">
        <v>126</v>
      </c>
      <c r="G656">
        <v>71</v>
      </c>
      <c r="H656">
        <v>0</v>
      </c>
      <c r="I656">
        <v>0</v>
      </c>
      <c r="J656">
        <v>0</v>
      </c>
      <c r="K656">
        <v>0</v>
      </c>
      <c r="L656">
        <v>0</v>
      </c>
      <c r="M656">
        <v>2008</v>
      </c>
      <c r="N656" t="s">
        <v>121</v>
      </c>
      <c r="O656" t="s">
        <v>2020</v>
      </c>
      <c r="P656">
        <v>41.699800000000003</v>
      </c>
      <c r="Q656">
        <v>-8.7149999999999999</v>
      </c>
      <c r="R656" t="s">
        <v>651</v>
      </c>
    </row>
    <row r="657" spans="1:18" x14ac:dyDescent="0.35">
      <c r="A657" t="s">
        <v>90</v>
      </c>
      <c r="B657" t="s">
        <v>6195</v>
      </c>
      <c r="C657" t="s">
        <v>6196</v>
      </c>
      <c r="D657" t="s">
        <v>118</v>
      </c>
      <c r="F657" t="s">
        <v>126</v>
      </c>
      <c r="G657">
        <v>91</v>
      </c>
      <c r="H657">
        <v>0</v>
      </c>
      <c r="I657">
        <v>0</v>
      </c>
      <c r="J657">
        <v>0</v>
      </c>
      <c r="K657">
        <v>0</v>
      </c>
      <c r="L657">
        <v>0</v>
      </c>
      <c r="M657">
        <v>2009</v>
      </c>
      <c r="N657" t="s">
        <v>121</v>
      </c>
      <c r="P657">
        <v>38.756500000000003</v>
      </c>
      <c r="Q657">
        <v>-9.1753999999999998</v>
      </c>
      <c r="R657" t="s">
        <v>2000</v>
      </c>
    </row>
    <row r="658" spans="1:18" x14ac:dyDescent="0.35">
      <c r="A658" t="s">
        <v>90</v>
      </c>
      <c r="B658" t="s">
        <v>6197</v>
      </c>
      <c r="C658" t="s">
        <v>6198</v>
      </c>
      <c r="D658" t="s">
        <v>118</v>
      </c>
      <c r="E658" t="s">
        <v>1724</v>
      </c>
      <c r="F658" t="s">
        <v>126</v>
      </c>
      <c r="G658">
        <v>54.5</v>
      </c>
      <c r="H658">
        <v>0</v>
      </c>
      <c r="I658">
        <v>0</v>
      </c>
      <c r="J658">
        <v>0</v>
      </c>
      <c r="K658">
        <v>0</v>
      </c>
      <c r="L658">
        <v>0</v>
      </c>
      <c r="M658">
        <v>2015</v>
      </c>
      <c r="N658" t="s">
        <v>121</v>
      </c>
      <c r="P658">
        <v>32.648000000000003</v>
      </c>
      <c r="Q658">
        <v>-16.967600000000001</v>
      </c>
      <c r="R658" t="s">
        <v>6199</v>
      </c>
    </row>
    <row r="659" spans="1:18" x14ac:dyDescent="0.35">
      <c r="A659" t="s">
        <v>91</v>
      </c>
      <c r="B659" t="s">
        <v>2021</v>
      </c>
      <c r="C659" t="s">
        <v>2022</v>
      </c>
      <c r="D659" t="s">
        <v>118</v>
      </c>
      <c r="F659" t="s">
        <v>290</v>
      </c>
      <c r="G659">
        <v>0</v>
      </c>
      <c r="H659">
        <v>0</v>
      </c>
      <c r="I659">
        <v>0</v>
      </c>
      <c r="J659">
        <v>189</v>
      </c>
      <c r="K659">
        <v>0</v>
      </c>
      <c r="L659">
        <v>0</v>
      </c>
      <c r="M659" t="s">
        <v>120</v>
      </c>
      <c r="N659" t="s">
        <v>121</v>
      </c>
      <c r="O659" t="s">
        <v>2023</v>
      </c>
      <c r="P659">
        <v>46.250700000000002</v>
      </c>
      <c r="Q659">
        <v>26.8352</v>
      </c>
      <c r="R659" t="s">
        <v>2024</v>
      </c>
    </row>
    <row r="660" spans="1:18" x14ac:dyDescent="0.35">
      <c r="A660" t="s">
        <v>91</v>
      </c>
      <c r="B660" t="s">
        <v>2025</v>
      </c>
      <c r="C660" t="s">
        <v>2026</v>
      </c>
      <c r="D660" t="s">
        <v>118</v>
      </c>
      <c r="F660" t="s">
        <v>126</v>
      </c>
      <c r="G660">
        <v>286</v>
      </c>
      <c r="H660">
        <v>0</v>
      </c>
      <c r="I660">
        <v>0</v>
      </c>
      <c r="J660">
        <v>0</v>
      </c>
      <c r="K660">
        <v>0</v>
      </c>
      <c r="L660">
        <v>0</v>
      </c>
      <c r="M660">
        <v>1973</v>
      </c>
      <c r="N660" t="s">
        <v>121</v>
      </c>
      <c r="O660" t="s">
        <v>2027</v>
      </c>
      <c r="P660">
        <v>44.88306</v>
      </c>
      <c r="Q660">
        <v>26.009150000000002</v>
      </c>
      <c r="R660" t="s">
        <v>701</v>
      </c>
    </row>
    <row r="661" spans="1:18" x14ac:dyDescent="0.35">
      <c r="A661" t="s">
        <v>91</v>
      </c>
      <c r="B661" t="s">
        <v>2028</v>
      </c>
      <c r="C661" t="s">
        <v>2029</v>
      </c>
      <c r="D661" t="s">
        <v>118</v>
      </c>
      <c r="F661" t="s">
        <v>126</v>
      </c>
      <c r="G661">
        <v>100</v>
      </c>
      <c r="H661">
        <v>63</v>
      </c>
      <c r="I661">
        <v>0</v>
      </c>
      <c r="J661">
        <v>100</v>
      </c>
      <c r="K661">
        <v>0</v>
      </c>
      <c r="L661">
        <v>0</v>
      </c>
      <c r="M661">
        <v>1964</v>
      </c>
      <c r="N661" t="s">
        <v>121</v>
      </c>
      <c r="O661" t="s">
        <v>2030</v>
      </c>
      <c r="P661">
        <v>44.440280000000001</v>
      </c>
      <c r="Q661">
        <v>26.062570000000001</v>
      </c>
      <c r="R661" t="s">
        <v>2031</v>
      </c>
    </row>
    <row r="662" spans="1:18" x14ac:dyDescent="0.35">
      <c r="A662" t="s">
        <v>91</v>
      </c>
      <c r="B662" t="s">
        <v>2032</v>
      </c>
      <c r="C662" t="s">
        <v>2033</v>
      </c>
      <c r="D662" t="s">
        <v>118</v>
      </c>
      <c r="F662" t="s">
        <v>126</v>
      </c>
      <c r="G662">
        <v>200</v>
      </c>
      <c r="H662">
        <v>100</v>
      </c>
      <c r="I662">
        <v>0</v>
      </c>
      <c r="J662">
        <v>0</v>
      </c>
      <c r="K662">
        <v>0</v>
      </c>
      <c r="L662">
        <v>0</v>
      </c>
      <c r="M662">
        <v>1987</v>
      </c>
      <c r="N662" t="s">
        <v>121</v>
      </c>
      <c r="O662" t="s">
        <v>2030</v>
      </c>
      <c r="P662">
        <v>44.371699999999997</v>
      </c>
      <c r="Q662">
        <v>26.106280000000002</v>
      </c>
      <c r="R662" t="s">
        <v>1726</v>
      </c>
    </row>
    <row r="663" spans="1:18" x14ac:dyDescent="0.35">
      <c r="A663" t="s">
        <v>91</v>
      </c>
      <c r="B663" t="s">
        <v>2034</v>
      </c>
      <c r="C663" t="s">
        <v>2035</v>
      </c>
      <c r="D663" t="s">
        <v>118</v>
      </c>
      <c r="F663" t="s">
        <v>126</v>
      </c>
      <c r="G663">
        <v>550</v>
      </c>
      <c r="H663">
        <v>617</v>
      </c>
      <c r="I663">
        <v>0</v>
      </c>
      <c r="J663">
        <v>200</v>
      </c>
      <c r="K663">
        <v>0</v>
      </c>
      <c r="L663">
        <v>0</v>
      </c>
      <c r="M663">
        <v>1965</v>
      </c>
      <c r="N663" t="s">
        <v>121</v>
      </c>
      <c r="O663" t="s">
        <v>2030</v>
      </c>
      <c r="P663">
        <v>44.423299999999998</v>
      </c>
      <c r="Q663">
        <v>25.978999999999999</v>
      </c>
      <c r="R663" t="s">
        <v>1726</v>
      </c>
    </row>
    <row r="664" spans="1:18" x14ac:dyDescent="0.35">
      <c r="A664" t="s">
        <v>91</v>
      </c>
      <c r="B664" t="s">
        <v>2036</v>
      </c>
      <c r="C664" t="s">
        <v>2037</v>
      </c>
      <c r="D664" t="s">
        <v>118</v>
      </c>
      <c r="F664" t="s">
        <v>119</v>
      </c>
      <c r="G664">
        <v>0</v>
      </c>
      <c r="H664">
        <v>50</v>
      </c>
      <c r="I664">
        <v>0</v>
      </c>
      <c r="J664">
        <v>0</v>
      </c>
      <c r="K664">
        <v>0</v>
      </c>
      <c r="L664">
        <v>0</v>
      </c>
      <c r="M664" t="s">
        <v>120</v>
      </c>
      <c r="N664" t="s">
        <v>121</v>
      </c>
      <c r="O664" t="s">
        <v>2030</v>
      </c>
      <c r="P664">
        <v>44.436419999999998</v>
      </c>
      <c r="Q664">
        <v>26.180810000000001</v>
      </c>
      <c r="R664" t="s">
        <v>1726</v>
      </c>
    </row>
    <row r="665" spans="1:18" x14ac:dyDescent="0.35">
      <c r="A665" t="s">
        <v>91</v>
      </c>
      <c r="B665" t="s">
        <v>2038</v>
      </c>
      <c r="C665" t="s">
        <v>2039</v>
      </c>
      <c r="D665" t="s">
        <v>118</v>
      </c>
      <c r="F665" t="s">
        <v>126</v>
      </c>
      <c r="G665">
        <v>436</v>
      </c>
      <c r="H665">
        <v>0</v>
      </c>
      <c r="I665">
        <v>0</v>
      </c>
      <c r="J665">
        <v>0</v>
      </c>
      <c r="K665">
        <v>0</v>
      </c>
      <c r="L665">
        <v>0</v>
      </c>
      <c r="M665">
        <v>1976</v>
      </c>
      <c r="N665" t="s">
        <v>121</v>
      </c>
      <c r="O665" t="s">
        <v>2030</v>
      </c>
      <c r="P665">
        <v>44.405819999999999</v>
      </c>
      <c r="Q665">
        <v>26.155650000000001</v>
      </c>
      <c r="R665" t="s">
        <v>1726</v>
      </c>
    </row>
    <row r="666" spans="1:18" x14ac:dyDescent="0.35">
      <c r="A666" t="s">
        <v>91</v>
      </c>
      <c r="B666" t="s">
        <v>2040</v>
      </c>
      <c r="C666" t="s">
        <v>2041</v>
      </c>
      <c r="D666" t="s">
        <v>118</v>
      </c>
      <c r="F666" t="s">
        <v>119</v>
      </c>
      <c r="G666">
        <v>0</v>
      </c>
      <c r="H666">
        <v>108</v>
      </c>
      <c r="I666">
        <v>0</v>
      </c>
      <c r="J666">
        <v>0</v>
      </c>
      <c r="K666">
        <v>0</v>
      </c>
      <c r="L666">
        <v>0</v>
      </c>
      <c r="M666">
        <v>2024</v>
      </c>
      <c r="N666" t="s">
        <v>121</v>
      </c>
      <c r="O666" t="s">
        <v>2042</v>
      </c>
      <c r="P666">
        <v>45.039960000000001</v>
      </c>
      <c r="Q666">
        <v>24.29776</v>
      </c>
      <c r="R666" t="s">
        <v>2043</v>
      </c>
    </row>
    <row r="667" spans="1:18" x14ac:dyDescent="0.35">
      <c r="A667" t="s">
        <v>91</v>
      </c>
      <c r="B667" t="s">
        <v>2044</v>
      </c>
      <c r="C667" t="s">
        <v>2045</v>
      </c>
      <c r="D667" t="s">
        <v>118</v>
      </c>
      <c r="F667" t="s">
        <v>119</v>
      </c>
      <c r="G667">
        <v>0</v>
      </c>
      <c r="H667">
        <v>230</v>
      </c>
      <c r="I667">
        <v>0</v>
      </c>
      <c r="J667">
        <v>0</v>
      </c>
      <c r="K667">
        <v>0</v>
      </c>
      <c r="L667">
        <v>0</v>
      </c>
      <c r="M667">
        <v>2024</v>
      </c>
      <c r="N667" t="s">
        <v>121</v>
      </c>
      <c r="O667" t="s">
        <v>2042</v>
      </c>
      <c r="P667">
        <v>45.034939999999999</v>
      </c>
      <c r="Q667">
        <v>24.291979999999999</v>
      </c>
      <c r="R667" t="s">
        <v>978</v>
      </c>
    </row>
    <row r="668" spans="1:18" x14ac:dyDescent="0.35">
      <c r="A668" t="s">
        <v>91</v>
      </c>
      <c r="B668" t="s">
        <v>2046</v>
      </c>
      <c r="C668" t="s">
        <v>2047</v>
      </c>
      <c r="D668" t="s">
        <v>118</v>
      </c>
      <c r="F668" t="s">
        <v>119</v>
      </c>
      <c r="G668">
        <v>0</v>
      </c>
      <c r="H668">
        <v>295</v>
      </c>
      <c r="I668">
        <v>0</v>
      </c>
      <c r="J668">
        <v>0</v>
      </c>
      <c r="K668">
        <v>0</v>
      </c>
      <c r="L668">
        <v>0</v>
      </c>
      <c r="M668">
        <v>2026</v>
      </c>
      <c r="N668" t="s">
        <v>121</v>
      </c>
      <c r="O668" t="s">
        <v>2048</v>
      </c>
      <c r="P668">
        <v>44.343499999999999</v>
      </c>
      <c r="Q668">
        <v>23.81418</v>
      </c>
      <c r="R668" t="s">
        <v>2049</v>
      </c>
    </row>
    <row r="669" spans="1:18" x14ac:dyDescent="0.35">
      <c r="A669" t="s">
        <v>91</v>
      </c>
      <c r="B669" t="s">
        <v>2050</v>
      </c>
      <c r="C669" t="s">
        <v>2051</v>
      </c>
      <c r="D669" t="s">
        <v>118</v>
      </c>
      <c r="F669" t="s">
        <v>126</v>
      </c>
      <c r="G669">
        <v>375</v>
      </c>
      <c r="H669">
        <v>0</v>
      </c>
      <c r="I669">
        <v>0</v>
      </c>
      <c r="J669">
        <v>0</v>
      </c>
      <c r="K669">
        <v>0</v>
      </c>
      <c r="L669">
        <v>0</v>
      </c>
      <c r="M669">
        <v>1975</v>
      </c>
      <c r="N669" t="s">
        <v>121</v>
      </c>
      <c r="O669" t="s">
        <v>2052</v>
      </c>
      <c r="P669">
        <v>45.436</v>
      </c>
      <c r="Q669">
        <v>27.981400000000001</v>
      </c>
      <c r="R669" t="s">
        <v>1726</v>
      </c>
    </row>
    <row r="670" spans="1:18" x14ac:dyDescent="0.35">
      <c r="A670" t="s">
        <v>91</v>
      </c>
      <c r="B670" t="s">
        <v>2053</v>
      </c>
      <c r="C670" t="s">
        <v>2054</v>
      </c>
      <c r="D670" t="s">
        <v>118</v>
      </c>
      <c r="F670" t="s">
        <v>126</v>
      </c>
      <c r="G670">
        <v>100</v>
      </c>
      <c r="H670">
        <v>0</v>
      </c>
      <c r="I670">
        <v>0</v>
      </c>
      <c r="J670">
        <v>0</v>
      </c>
      <c r="K670">
        <v>0</v>
      </c>
      <c r="L670">
        <v>0</v>
      </c>
      <c r="M670">
        <v>1975</v>
      </c>
      <c r="N670" t="s">
        <v>121</v>
      </c>
      <c r="O670" t="s">
        <v>2042</v>
      </c>
      <c r="P670">
        <v>45.04</v>
      </c>
      <c r="Q670">
        <v>24.29</v>
      </c>
      <c r="R670" t="s">
        <v>2055</v>
      </c>
    </row>
    <row r="671" spans="1:18" x14ac:dyDescent="0.35">
      <c r="A671" t="s">
        <v>91</v>
      </c>
      <c r="B671" t="s">
        <v>2056</v>
      </c>
      <c r="C671" t="s">
        <v>2057</v>
      </c>
      <c r="D671" t="s">
        <v>118</v>
      </c>
      <c r="F671" t="s">
        <v>119</v>
      </c>
      <c r="G671">
        <v>0</v>
      </c>
      <c r="H671">
        <v>500</v>
      </c>
      <c r="I671">
        <v>0</v>
      </c>
      <c r="J671">
        <v>0</v>
      </c>
      <c r="K671">
        <v>0</v>
      </c>
      <c r="L671">
        <v>0</v>
      </c>
      <c r="M671" t="s">
        <v>120</v>
      </c>
      <c r="N671" t="s">
        <v>121</v>
      </c>
      <c r="O671" t="s">
        <v>2058</v>
      </c>
      <c r="P671">
        <v>46.421469999999999</v>
      </c>
      <c r="Q671">
        <v>24.771750000000001</v>
      </c>
      <c r="R671" t="s">
        <v>2059</v>
      </c>
    </row>
    <row r="672" spans="1:18" x14ac:dyDescent="0.35">
      <c r="A672" t="s">
        <v>91</v>
      </c>
      <c r="B672" t="s">
        <v>2060</v>
      </c>
      <c r="C672" t="s">
        <v>2061</v>
      </c>
      <c r="D672" t="s">
        <v>118</v>
      </c>
      <c r="F672" t="s">
        <v>126</v>
      </c>
      <c r="G672">
        <v>50</v>
      </c>
      <c r="H672">
        <v>0</v>
      </c>
      <c r="I672">
        <v>0</v>
      </c>
      <c r="J672">
        <v>0</v>
      </c>
      <c r="K672">
        <v>0</v>
      </c>
      <c r="L672">
        <v>0</v>
      </c>
      <c r="M672">
        <v>1966</v>
      </c>
      <c r="N672" t="s">
        <v>121</v>
      </c>
      <c r="O672" t="s">
        <v>2062</v>
      </c>
      <c r="P672">
        <v>47.149769999999997</v>
      </c>
      <c r="Q672">
        <v>27.607299999999999</v>
      </c>
      <c r="R672" t="s">
        <v>2063</v>
      </c>
    </row>
    <row r="673" spans="1:18" x14ac:dyDescent="0.35">
      <c r="A673" t="s">
        <v>91</v>
      </c>
      <c r="B673" t="s">
        <v>2064</v>
      </c>
      <c r="C673" t="s">
        <v>2065</v>
      </c>
      <c r="D673" t="s">
        <v>118</v>
      </c>
      <c r="F673" t="s">
        <v>126</v>
      </c>
      <c r="G673">
        <v>300</v>
      </c>
      <c r="H673">
        <v>0</v>
      </c>
      <c r="I673">
        <v>430</v>
      </c>
      <c r="J673">
        <v>0</v>
      </c>
      <c r="K673">
        <v>0</v>
      </c>
      <c r="L673">
        <v>0</v>
      </c>
      <c r="M673">
        <v>1964</v>
      </c>
      <c r="N673" t="s">
        <v>121</v>
      </c>
      <c r="O673" t="s">
        <v>2066</v>
      </c>
      <c r="P673">
        <v>46.467700000000001</v>
      </c>
      <c r="Q673">
        <v>24.183299999999999</v>
      </c>
      <c r="R673" t="s">
        <v>2067</v>
      </c>
    </row>
    <row r="674" spans="1:18" x14ac:dyDescent="0.35">
      <c r="A674" t="s">
        <v>91</v>
      </c>
      <c r="B674" t="s">
        <v>2068</v>
      </c>
      <c r="C674" t="s">
        <v>2069</v>
      </c>
      <c r="D674" t="s">
        <v>118</v>
      </c>
      <c r="F674" t="s">
        <v>119</v>
      </c>
      <c r="G674">
        <v>0</v>
      </c>
      <c r="H674">
        <v>850</v>
      </c>
      <c r="I674">
        <v>0</v>
      </c>
      <c r="J674">
        <v>0</v>
      </c>
      <c r="K674">
        <v>0</v>
      </c>
      <c r="L674">
        <v>0</v>
      </c>
      <c r="M674">
        <v>2027</v>
      </c>
      <c r="N674" t="s">
        <v>121</v>
      </c>
      <c r="O674" t="s">
        <v>2070</v>
      </c>
      <c r="P674">
        <v>44.388440000000003</v>
      </c>
      <c r="Q674">
        <v>23.717420000000001</v>
      </c>
      <c r="R674" t="s">
        <v>2071</v>
      </c>
    </row>
    <row r="675" spans="1:18" x14ac:dyDescent="0.35">
      <c r="A675" t="s">
        <v>91</v>
      </c>
      <c r="B675" t="s">
        <v>2072</v>
      </c>
      <c r="C675" t="s">
        <v>2073</v>
      </c>
      <c r="D675" t="s">
        <v>118</v>
      </c>
      <c r="F675" t="s">
        <v>233</v>
      </c>
      <c r="G675">
        <v>0</v>
      </c>
      <c r="H675">
        <v>0</v>
      </c>
      <c r="I675">
        <v>1700</v>
      </c>
      <c r="J675">
        <v>0</v>
      </c>
      <c r="K675">
        <v>0</v>
      </c>
      <c r="L675">
        <v>0</v>
      </c>
      <c r="M675">
        <v>2026</v>
      </c>
      <c r="N675" t="s">
        <v>121</v>
      </c>
      <c r="O675" t="s">
        <v>2074</v>
      </c>
      <c r="P675">
        <v>45.917900000000003</v>
      </c>
      <c r="Q675">
        <v>22.847480000000001</v>
      </c>
      <c r="R675" t="s">
        <v>2075</v>
      </c>
    </row>
    <row r="676" spans="1:18" x14ac:dyDescent="0.35">
      <c r="A676" t="s">
        <v>91</v>
      </c>
      <c r="B676" t="s">
        <v>2076</v>
      </c>
      <c r="C676" t="s">
        <v>2077</v>
      </c>
      <c r="D676" t="s">
        <v>118</v>
      </c>
      <c r="F676" t="s">
        <v>126</v>
      </c>
      <c r="G676">
        <v>46</v>
      </c>
      <c r="H676">
        <v>25</v>
      </c>
      <c r="I676">
        <v>0</v>
      </c>
      <c r="J676">
        <v>0</v>
      </c>
      <c r="K676">
        <v>0</v>
      </c>
      <c r="L676">
        <v>0</v>
      </c>
      <c r="M676">
        <v>2016</v>
      </c>
      <c r="N676" t="s">
        <v>121</v>
      </c>
      <c r="O676" t="s">
        <v>2078</v>
      </c>
      <c r="P676">
        <v>47.08417</v>
      </c>
      <c r="Q676">
        <v>21.892779999999998</v>
      </c>
      <c r="R676" t="s">
        <v>2079</v>
      </c>
    </row>
    <row r="677" spans="1:18" x14ac:dyDescent="0.35">
      <c r="A677" t="s">
        <v>91</v>
      </c>
      <c r="B677" t="s">
        <v>2080</v>
      </c>
      <c r="C677" t="s">
        <v>2081</v>
      </c>
      <c r="D677" t="s">
        <v>118</v>
      </c>
      <c r="F677" t="s">
        <v>126</v>
      </c>
      <c r="G677">
        <v>100</v>
      </c>
      <c r="H677">
        <v>52</v>
      </c>
      <c r="I677">
        <v>0</v>
      </c>
      <c r="J677">
        <v>0</v>
      </c>
      <c r="K677">
        <v>0</v>
      </c>
      <c r="L677">
        <v>0</v>
      </c>
      <c r="M677">
        <v>1970</v>
      </c>
      <c r="N677" t="s">
        <v>121</v>
      </c>
      <c r="O677" t="s">
        <v>2082</v>
      </c>
      <c r="P677">
        <v>44.158499999999997</v>
      </c>
      <c r="Q677">
        <v>28.607669999999999</v>
      </c>
      <c r="R677" t="s">
        <v>2083</v>
      </c>
    </row>
    <row r="678" spans="1:18" x14ac:dyDescent="0.35">
      <c r="A678" t="s">
        <v>91</v>
      </c>
      <c r="B678" t="s">
        <v>2084</v>
      </c>
      <c r="C678" t="s">
        <v>2085</v>
      </c>
      <c r="D678" t="s">
        <v>118</v>
      </c>
      <c r="F678" t="s">
        <v>126</v>
      </c>
      <c r="G678">
        <v>920</v>
      </c>
      <c r="H678">
        <v>0</v>
      </c>
      <c r="I678">
        <v>0</v>
      </c>
      <c r="J678">
        <v>0</v>
      </c>
      <c r="K678">
        <v>0</v>
      </c>
      <c r="L678">
        <v>0</v>
      </c>
      <c r="M678">
        <v>2001</v>
      </c>
      <c r="N678" t="s">
        <v>121</v>
      </c>
      <c r="O678" t="s">
        <v>2027</v>
      </c>
      <c r="P678">
        <v>44.880330000000001</v>
      </c>
      <c r="Q678">
        <v>25.99896</v>
      </c>
      <c r="R678" t="s">
        <v>2086</v>
      </c>
    </row>
    <row r="679" spans="1:18" x14ac:dyDescent="0.35">
      <c r="A679" t="s">
        <v>91</v>
      </c>
      <c r="B679" t="s">
        <v>2087</v>
      </c>
      <c r="C679" t="s">
        <v>2088</v>
      </c>
      <c r="D679" t="s">
        <v>118</v>
      </c>
      <c r="F679" t="s">
        <v>233</v>
      </c>
      <c r="G679">
        <v>0</v>
      </c>
      <c r="H679">
        <v>0</v>
      </c>
      <c r="I679">
        <v>80</v>
      </c>
      <c r="J679">
        <v>0</v>
      </c>
      <c r="K679">
        <v>0</v>
      </c>
      <c r="L679">
        <v>0</v>
      </c>
      <c r="M679">
        <v>2024</v>
      </c>
      <c r="N679" t="s">
        <v>121</v>
      </c>
      <c r="O679" t="s">
        <v>2089</v>
      </c>
      <c r="P679">
        <v>44.3431</v>
      </c>
      <c r="Q679">
        <v>28.651</v>
      </c>
      <c r="R679" t="s">
        <v>2090</v>
      </c>
    </row>
    <row r="680" spans="1:18" x14ac:dyDescent="0.35">
      <c r="A680" t="s">
        <v>91</v>
      </c>
      <c r="B680" t="s">
        <v>2091</v>
      </c>
      <c r="C680" t="s">
        <v>2092</v>
      </c>
      <c r="D680" t="s">
        <v>118</v>
      </c>
      <c r="F680" t="s">
        <v>126</v>
      </c>
      <c r="G680">
        <v>61</v>
      </c>
      <c r="H680">
        <v>0</v>
      </c>
      <c r="I680">
        <v>0</v>
      </c>
      <c r="J680">
        <v>0</v>
      </c>
      <c r="K680">
        <v>0</v>
      </c>
      <c r="L680">
        <v>0</v>
      </c>
      <c r="M680">
        <v>2007</v>
      </c>
      <c r="N680" t="s">
        <v>121</v>
      </c>
      <c r="O680" t="s">
        <v>2093</v>
      </c>
      <c r="P680">
        <v>44.947400000000002</v>
      </c>
      <c r="Q680">
        <v>26.086200000000002</v>
      </c>
      <c r="R680" t="s">
        <v>303</v>
      </c>
    </row>
    <row r="681" spans="1:18" x14ac:dyDescent="0.35">
      <c r="A681" t="s">
        <v>91</v>
      </c>
      <c r="B681" t="s">
        <v>2094</v>
      </c>
      <c r="C681" t="s">
        <v>2095</v>
      </c>
      <c r="D681" t="s">
        <v>118</v>
      </c>
      <c r="F681" t="s">
        <v>119</v>
      </c>
      <c r="G681">
        <v>0</v>
      </c>
      <c r="H681">
        <v>150</v>
      </c>
      <c r="I681">
        <v>0</v>
      </c>
      <c r="J681">
        <v>0</v>
      </c>
      <c r="K681">
        <v>0</v>
      </c>
      <c r="L681">
        <v>0</v>
      </c>
      <c r="M681" t="s">
        <v>120</v>
      </c>
      <c r="N681" t="s">
        <v>121</v>
      </c>
      <c r="O681" t="s">
        <v>2096</v>
      </c>
      <c r="P681">
        <v>44.677810000000001</v>
      </c>
      <c r="Q681">
        <v>22.686</v>
      </c>
      <c r="R681" t="s">
        <v>2097</v>
      </c>
    </row>
    <row r="682" spans="1:18" x14ac:dyDescent="0.35">
      <c r="A682" t="s">
        <v>91</v>
      </c>
      <c r="B682" t="s">
        <v>2098</v>
      </c>
      <c r="C682" t="s">
        <v>2099</v>
      </c>
      <c r="D682" t="s">
        <v>118</v>
      </c>
      <c r="F682" t="s">
        <v>119</v>
      </c>
      <c r="G682">
        <v>0</v>
      </c>
      <c r="H682">
        <v>475</v>
      </c>
      <c r="I682">
        <v>0</v>
      </c>
      <c r="J682">
        <v>0</v>
      </c>
      <c r="K682">
        <v>0</v>
      </c>
      <c r="L682">
        <v>0</v>
      </c>
      <c r="M682">
        <v>2026</v>
      </c>
      <c r="N682" t="s">
        <v>121</v>
      </c>
      <c r="O682" t="s">
        <v>2100</v>
      </c>
      <c r="P682">
        <v>44.669719999999998</v>
      </c>
      <c r="Q682">
        <v>23.407779999999999</v>
      </c>
      <c r="R682" t="s">
        <v>2049</v>
      </c>
    </row>
    <row r="683" spans="1:18" x14ac:dyDescent="0.35">
      <c r="A683" t="s">
        <v>91</v>
      </c>
      <c r="B683" t="s">
        <v>2101</v>
      </c>
      <c r="C683" t="s">
        <v>2102</v>
      </c>
      <c r="D683" t="s">
        <v>118</v>
      </c>
      <c r="F683" t="s">
        <v>126</v>
      </c>
      <c r="G683">
        <v>25</v>
      </c>
      <c r="H683">
        <v>0</v>
      </c>
      <c r="I683">
        <v>0</v>
      </c>
      <c r="J683">
        <v>0</v>
      </c>
      <c r="K683">
        <v>0</v>
      </c>
      <c r="L683">
        <v>0</v>
      </c>
      <c r="M683">
        <v>2010</v>
      </c>
      <c r="N683" t="s">
        <v>121</v>
      </c>
      <c r="O683" t="s">
        <v>2093</v>
      </c>
      <c r="P683">
        <v>44.933819999999997</v>
      </c>
      <c r="Q683">
        <v>26.02544</v>
      </c>
      <c r="R683" t="s">
        <v>701</v>
      </c>
    </row>
    <row r="684" spans="1:18" x14ac:dyDescent="0.35">
      <c r="A684" t="s">
        <v>91</v>
      </c>
      <c r="B684" t="s">
        <v>5398</v>
      </c>
      <c r="C684" t="s">
        <v>5399</v>
      </c>
      <c r="D684" t="s">
        <v>118</v>
      </c>
      <c r="F684" t="s">
        <v>126</v>
      </c>
      <c r="G684">
        <v>21</v>
      </c>
      <c r="H684">
        <v>0</v>
      </c>
      <c r="I684">
        <v>0</v>
      </c>
      <c r="J684">
        <v>0</v>
      </c>
      <c r="K684">
        <v>0</v>
      </c>
      <c r="L684">
        <v>0</v>
      </c>
      <c r="M684" t="s">
        <v>120</v>
      </c>
      <c r="N684" t="s">
        <v>121</v>
      </c>
      <c r="O684" t="s">
        <v>5705</v>
      </c>
      <c r="P684">
        <v>46.224539999999998</v>
      </c>
      <c r="Q684">
        <v>21.33531</v>
      </c>
      <c r="R684" t="s">
        <v>5706</v>
      </c>
    </row>
    <row r="685" spans="1:18" x14ac:dyDescent="0.35">
      <c r="A685" t="s">
        <v>91</v>
      </c>
      <c r="B685" t="s">
        <v>5400</v>
      </c>
      <c r="C685" t="s">
        <v>5401</v>
      </c>
      <c r="D685" t="s">
        <v>118</v>
      </c>
      <c r="F685" t="s">
        <v>119</v>
      </c>
      <c r="G685">
        <v>0</v>
      </c>
      <c r="H685">
        <v>31.2</v>
      </c>
      <c r="I685">
        <v>0</v>
      </c>
      <c r="J685">
        <v>0</v>
      </c>
      <c r="K685">
        <v>0</v>
      </c>
      <c r="L685">
        <v>0</v>
      </c>
      <c r="M685">
        <v>2026</v>
      </c>
      <c r="N685" t="s">
        <v>121</v>
      </c>
      <c r="O685" t="s">
        <v>5705</v>
      </c>
      <c r="P685">
        <v>46.182670000000002</v>
      </c>
      <c r="Q685">
        <v>21.332799999999999</v>
      </c>
      <c r="R685" t="s">
        <v>5707</v>
      </c>
    </row>
    <row r="686" spans="1:18" x14ac:dyDescent="0.35">
      <c r="A686" t="s">
        <v>92</v>
      </c>
      <c r="B686" t="s">
        <v>2103</v>
      </c>
      <c r="C686" t="s">
        <v>2104</v>
      </c>
      <c r="D686" t="s">
        <v>118</v>
      </c>
      <c r="F686" t="s">
        <v>199</v>
      </c>
      <c r="G686">
        <v>0</v>
      </c>
      <c r="H686">
        <v>0</v>
      </c>
      <c r="I686">
        <v>0</v>
      </c>
      <c r="J686">
        <v>0</v>
      </c>
      <c r="K686">
        <v>300</v>
      </c>
      <c r="L686">
        <v>0</v>
      </c>
      <c r="M686" t="s">
        <v>200</v>
      </c>
      <c r="N686" t="s">
        <v>200</v>
      </c>
      <c r="O686" t="s">
        <v>2105</v>
      </c>
      <c r="P686">
        <v>44.008090000000003</v>
      </c>
      <c r="Q686">
        <v>20.9024</v>
      </c>
      <c r="R686" t="s">
        <v>2106</v>
      </c>
    </row>
    <row r="687" spans="1:18" x14ac:dyDescent="0.35">
      <c r="A687" t="s">
        <v>92</v>
      </c>
      <c r="B687" t="s">
        <v>2107</v>
      </c>
      <c r="C687" t="s">
        <v>2108</v>
      </c>
      <c r="D687" t="s">
        <v>118</v>
      </c>
      <c r="F687" t="s">
        <v>199</v>
      </c>
      <c r="G687">
        <v>0</v>
      </c>
      <c r="H687">
        <v>0</v>
      </c>
      <c r="I687">
        <v>0</v>
      </c>
      <c r="J687">
        <v>0</v>
      </c>
      <c r="K687">
        <v>240</v>
      </c>
      <c r="L687">
        <v>0</v>
      </c>
      <c r="M687" t="s">
        <v>200</v>
      </c>
      <c r="N687" t="s">
        <v>200</v>
      </c>
      <c r="O687" t="s">
        <v>2109</v>
      </c>
      <c r="P687">
        <v>44.526899999999998</v>
      </c>
      <c r="Q687">
        <v>19.19725</v>
      </c>
      <c r="R687" t="s">
        <v>2110</v>
      </c>
    </row>
    <row r="688" spans="1:18" x14ac:dyDescent="0.35">
      <c r="A688" t="s">
        <v>92</v>
      </c>
      <c r="B688" t="s">
        <v>2111</v>
      </c>
      <c r="C688" t="s">
        <v>2112</v>
      </c>
      <c r="D688" t="s">
        <v>118</v>
      </c>
      <c r="E688" t="s">
        <v>1724</v>
      </c>
      <c r="F688" t="s">
        <v>126</v>
      </c>
      <c r="G688">
        <v>285</v>
      </c>
      <c r="H688">
        <v>0</v>
      </c>
      <c r="I688">
        <v>0</v>
      </c>
      <c r="J688">
        <v>200</v>
      </c>
      <c r="K688">
        <v>0</v>
      </c>
      <c r="L688">
        <v>0</v>
      </c>
      <c r="M688">
        <v>1984</v>
      </c>
      <c r="N688" t="s">
        <v>121</v>
      </c>
      <c r="O688" t="s">
        <v>2113</v>
      </c>
      <c r="P688">
        <v>45.267969999999998</v>
      </c>
      <c r="Q688">
        <v>19.88533</v>
      </c>
      <c r="R688" t="s">
        <v>292</v>
      </c>
    </row>
    <row r="689" spans="1:18" x14ac:dyDescent="0.35">
      <c r="A689" t="s">
        <v>92</v>
      </c>
      <c r="B689" t="s">
        <v>2114</v>
      </c>
      <c r="C689" t="s">
        <v>2115</v>
      </c>
      <c r="D689" t="s">
        <v>118</v>
      </c>
      <c r="F689" t="s">
        <v>126</v>
      </c>
      <c r="G689">
        <v>197</v>
      </c>
      <c r="H689">
        <v>0</v>
      </c>
      <c r="I689">
        <v>0</v>
      </c>
      <c r="J689">
        <v>0</v>
      </c>
      <c r="K689">
        <v>0</v>
      </c>
      <c r="L689">
        <v>0</v>
      </c>
      <c r="M689">
        <v>2022</v>
      </c>
      <c r="N689" t="s">
        <v>121</v>
      </c>
      <c r="O689" t="s">
        <v>2116</v>
      </c>
      <c r="P689">
        <v>44.831209999999999</v>
      </c>
      <c r="Q689">
        <v>20.67989</v>
      </c>
      <c r="R689" t="s">
        <v>2106</v>
      </c>
    </row>
    <row r="690" spans="1:18" x14ac:dyDescent="0.35">
      <c r="A690" t="s">
        <v>92</v>
      </c>
      <c r="B690" t="s">
        <v>2117</v>
      </c>
      <c r="C690" t="s">
        <v>2118</v>
      </c>
      <c r="D690" t="s">
        <v>118</v>
      </c>
      <c r="F690" t="s">
        <v>119</v>
      </c>
      <c r="G690">
        <v>0</v>
      </c>
      <c r="H690">
        <v>120</v>
      </c>
      <c r="I690">
        <v>0</v>
      </c>
      <c r="J690">
        <v>0</v>
      </c>
      <c r="K690">
        <v>0</v>
      </c>
      <c r="L690">
        <v>0</v>
      </c>
      <c r="M690" t="s">
        <v>120</v>
      </c>
      <c r="N690" t="s">
        <v>121</v>
      </c>
      <c r="O690" t="s">
        <v>2119</v>
      </c>
      <c r="P690">
        <v>44.224589999999999</v>
      </c>
      <c r="Q690">
        <v>21.16254</v>
      </c>
      <c r="R690" t="s">
        <v>292</v>
      </c>
    </row>
    <row r="691" spans="1:18" x14ac:dyDescent="0.35">
      <c r="A691" t="s">
        <v>92</v>
      </c>
      <c r="B691" t="s">
        <v>2120</v>
      </c>
      <c r="C691" t="s">
        <v>2121</v>
      </c>
      <c r="D691" t="s">
        <v>118</v>
      </c>
      <c r="E691" t="s">
        <v>1724</v>
      </c>
      <c r="F691" t="s">
        <v>126</v>
      </c>
      <c r="G691">
        <v>110</v>
      </c>
      <c r="H691">
        <v>0</v>
      </c>
      <c r="I691">
        <v>0</v>
      </c>
      <c r="J691">
        <v>0</v>
      </c>
      <c r="K691">
        <v>0</v>
      </c>
      <c r="L691">
        <v>0</v>
      </c>
      <c r="M691">
        <v>1989</v>
      </c>
      <c r="N691" t="s">
        <v>121</v>
      </c>
      <c r="O691" t="s">
        <v>2122</v>
      </c>
      <c r="P691">
        <v>45.357170000000004</v>
      </c>
      <c r="Q691">
        <v>20.415949999999999</v>
      </c>
      <c r="R691" t="s">
        <v>292</v>
      </c>
    </row>
    <row r="692" spans="1:18" x14ac:dyDescent="0.35">
      <c r="A692" t="s">
        <v>92</v>
      </c>
      <c r="B692" t="s">
        <v>2123</v>
      </c>
      <c r="C692" t="s">
        <v>2124</v>
      </c>
      <c r="D692" t="s">
        <v>118</v>
      </c>
      <c r="F692" t="s">
        <v>126</v>
      </c>
      <c r="G692">
        <v>32</v>
      </c>
      <c r="H692">
        <v>0</v>
      </c>
      <c r="I692">
        <v>0</v>
      </c>
      <c r="J692">
        <v>0</v>
      </c>
      <c r="K692">
        <v>0</v>
      </c>
      <c r="L692">
        <v>0</v>
      </c>
      <c r="M692">
        <v>1977</v>
      </c>
      <c r="N692" t="s">
        <v>121</v>
      </c>
      <c r="O692" t="s">
        <v>2125</v>
      </c>
      <c r="P692">
        <v>44.976390000000002</v>
      </c>
      <c r="Q692">
        <v>19.612220000000001</v>
      </c>
      <c r="R692" t="s">
        <v>292</v>
      </c>
    </row>
    <row r="693" spans="1:18" x14ac:dyDescent="0.35">
      <c r="A693" t="s">
        <v>93</v>
      </c>
      <c r="B693" t="s">
        <v>2126</v>
      </c>
      <c r="C693" t="s">
        <v>2127</v>
      </c>
      <c r="D693" t="s">
        <v>118</v>
      </c>
      <c r="F693" t="s">
        <v>126</v>
      </c>
      <c r="G693">
        <v>276</v>
      </c>
      <c r="H693">
        <v>0</v>
      </c>
      <c r="I693">
        <v>0</v>
      </c>
      <c r="J693">
        <v>0</v>
      </c>
      <c r="K693">
        <v>0</v>
      </c>
      <c r="L693">
        <v>0</v>
      </c>
      <c r="M693">
        <v>1998</v>
      </c>
      <c r="N693" t="s">
        <v>121</v>
      </c>
      <c r="O693" t="s">
        <v>2128</v>
      </c>
      <c r="P693">
        <v>48.177439999999997</v>
      </c>
      <c r="Q693">
        <v>17.153949999999998</v>
      </c>
      <c r="R693" t="s">
        <v>701</v>
      </c>
    </row>
    <row r="694" spans="1:18" x14ac:dyDescent="0.35">
      <c r="A694" t="s">
        <v>93</v>
      </c>
      <c r="B694" t="s">
        <v>2129</v>
      </c>
      <c r="C694" t="s">
        <v>2130</v>
      </c>
      <c r="D694" t="s">
        <v>118</v>
      </c>
      <c r="F694" t="s">
        <v>126</v>
      </c>
      <c r="G694">
        <v>163</v>
      </c>
      <c r="H694">
        <v>0</v>
      </c>
      <c r="I694">
        <v>0</v>
      </c>
      <c r="J694">
        <v>0</v>
      </c>
      <c r="K694">
        <v>0</v>
      </c>
      <c r="L694">
        <v>0</v>
      </c>
      <c r="M694">
        <v>1976</v>
      </c>
      <c r="N694" t="s">
        <v>121</v>
      </c>
      <c r="O694" t="s">
        <v>2128</v>
      </c>
      <c r="P694">
        <v>48.119900000000001</v>
      </c>
      <c r="Q694">
        <v>17.180299999999999</v>
      </c>
      <c r="R694" t="s">
        <v>1222</v>
      </c>
    </row>
    <row r="695" spans="1:18" x14ac:dyDescent="0.35">
      <c r="A695" t="s">
        <v>93</v>
      </c>
      <c r="B695" t="s">
        <v>2131</v>
      </c>
      <c r="C695" t="s">
        <v>2132</v>
      </c>
      <c r="D695" t="s">
        <v>118</v>
      </c>
      <c r="F695" t="s">
        <v>126</v>
      </c>
      <c r="G695">
        <v>80</v>
      </c>
      <c r="H695">
        <v>0</v>
      </c>
      <c r="I695">
        <v>0</v>
      </c>
      <c r="J695">
        <v>0</v>
      </c>
      <c r="K695">
        <v>0</v>
      </c>
      <c r="L695">
        <v>0</v>
      </c>
      <c r="M695">
        <v>2007</v>
      </c>
      <c r="N695" t="s">
        <v>121</v>
      </c>
      <c r="O695" t="s">
        <v>2133</v>
      </c>
      <c r="P695">
        <v>48.202199999999998</v>
      </c>
      <c r="Q695">
        <v>18.597000000000001</v>
      </c>
      <c r="R695" t="s">
        <v>701</v>
      </c>
    </row>
    <row r="696" spans="1:18" x14ac:dyDescent="0.35">
      <c r="A696" t="s">
        <v>93</v>
      </c>
      <c r="B696" t="s">
        <v>2134</v>
      </c>
      <c r="C696" t="s">
        <v>2135</v>
      </c>
      <c r="D696" t="s">
        <v>118</v>
      </c>
      <c r="F696" t="s">
        <v>126</v>
      </c>
      <c r="G696">
        <v>49.9</v>
      </c>
      <c r="H696">
        <v>0</v>
      </c>
      <c r="I696">
        <v>0</v>
      </c>
      <c r="J696">
        <v>0</v>
      </c>
      <c r="K696">
        <v>0</v>
      </c>
      <c r="L696">
        <v>0</v>
      </c>
      <c r="M696">
        <v>2009</v>
      </c>
      <c r="N696" t="s">
        <v>121</v>
      </c>
      <c r="O696" t="s">
        <v>2136</v>
      </c>
      <c r="P696">
        <v>48.286409999999997</v>
      </c>
      <c r="Q696">
        <v>19.614879999999999</v>
      </c>
      <c r="R696" t="s">
        <v>2137</v>
      </c>
    </row>
    <row r="697" spans="1:18" x14ac:dyDescent="0.35">
      <c r="A697" t="s">
        <v>93</v>
      </c>
      <c r="B697" t="s">
        <v>2138</v>
      </c>
      <c r="C697" t="s">
        <v>2139</v>
      </c>
      <c r="D697" t="s">
        <v>118</v>
      </c>
      <c r="F697" t="s">
        <v>126</v>
      </c>
      <c r="G697">
        <v>64</v>
      </c>
      <c r="H697">
        <v>0</v>
      </c>
      <c r="I697">
        <v>0</v>
      </c>
      <c r="J697">
        <v>0</v>
      </c>
      <c r="K697">
        <v>0</v>
      </c>
      <c r="L697">
        <v>0</v>
      </c>
      <c r="M697">
        <v>2009</v>
      </c>
      <c r="N697" t="s">
        <v>121</v>
      </c>
      <c r="O697" t="s">
        <v>2140</v>
      </c>
      <c r="P697">
        <v>49.115400000000001</v>
      </c>
      <c r="Q697">
        <v>18.424600000000002</v>
      </c>
      <c r="R697" t="s">
        <v>2141</v>
      </c>
    </row>
    <row r="698" spans="1:18" x14ac:dyDescent="0.35">
      <c r="A698" t="s">
        <v>93</v>
      </c>
      <c r="B698" t="s">
        <v>2142</v>
      </c>
      <c r="C698" t="s">
        <v>2143</v>
      </c>
      <c r="D698" t="s">
        <v>118</v>
      </c>
      <c r="F698" t="s">
        <v>126</v>
      </c>
      <c r="G698">
        <v>430</v>
      </c>
      <c r="H698">
        <v>0</v>
      </c>
      <c r="I698">
        <v>0</v>
      </c>
      <c r="J698">
        <v>0</v>
      </c>
      <c r="K698">
        <v>0</v>
      </c>
      <c r="L698">
        <v>0</v>
      </c>
      <c r="M698">
        <v>2011</v>
      </c>
      <c r="N698" t="s">
        <v>121</v>
      </c>
      <c r="O698" t="s">
        <v>2144</v>
      </c>
      <c r="P698">
        <v>48.429600000000001</v>
      </c>
      <c r="Q698">
        <v>17.697800000000001</v>
      </c>
      <c r="R698" t="s">
        <v>884</v>
      </c>
    </row>
    <row r="699" spans="1:18" x14ac:dyDescent="0.35">
      <c r="A699" t="s">
        <v>94</v>
      </c>
      <c r="B699" t="s">
        <v>2145</v>
      </c>
      <c r="C699" t="s">
        <v>2146</v>
      </c>
      <c r="D699" t="s">
        <v>118</v>
      </c>
      <c r="F699" t="s">
        <v>126</v>
      </c>
      <c r="G699">
        <v>337</v>
      </c>
      <c r="H699">
        <v>0</v>
      </c>
      <c r="I699">
        <v>0</v>
      </c>
      <c r="J699">
        <v>0</v>
      </c>
      <c r="K699">
        <v>0</v>
      </c>
      <c r="L699">
        <v>0</v>
      </c>
      <c r="M699">
        <v>2000</v>
      </c>
      <c r="N699" t="s">
        <v>121</v>
      </c>
      <c r="O699" t="s">
        <v>2147</v>
      </c>
      <c r="P699">
        <v>45.997500000000002</v>
      </c>
      <c r="Q699">
        <v>15.4796</v>
      </c>
      <c r="R699" t="s">
        <v>2148</v>
      </c>
    </row>
    <row r="700" spans="1:18" x14ac:dyDescent="0.35">
      <c r="A700" t="s">
        <v>94</v>
      </c>
      <c r="B700" t="s">
        <v>2149</v>
      </c>
      <c r="C700" t="s">
        <v>2150</v>
      </c>
      <c r="D700" t="s">
        <v>118</v>
      </c>
      <c r="E700" t="s">
        <v>2391</v>
      </c>
      <c r="F700" t="s">
        <v>233</v>
      </c>
      <c r="G700">
        <v>0</v>
      </c>
      <c r="H700">
        <v>0</v>
      </c>
      <c r="I700">
        <v>110</v>
      </c>
      <c r="J700">
        <v>0</v>
      </c>
      <c r="K700">
        <v>0</v>
      </c>
      <c r="L700">
        <v>0</v>
      </c>
      <c r="M700">
        <v>2024</v>
      </c>
      <c r="N700" t="s">
        <v>121</v>
      </c>
      <c r="O700" t="s">
        <v>2151</v>
      </c>
      <c r="P700">
        <v>46.057960000000001</v>
      </c>
      <c r="Q700">
        <v>14.54513</v>
      </c>
      <c r="R700" t="s">
        <v>2152</v>
      </c>
    </row>
    <row r="701" spans="1:18" x14ac:dyDescent="0.35">
      <c r="A701" t="s">
        <v>94</v>
      </c>
      <c r="B701" t="s">
        <v>2153</v>
      </c>
      <c r="C701" t="s">
        <v>2154</v>
      </c>
      <c r="D701" t="s">
        <v>118</v>
      </c>
      <c r="F701" t="s">
        <v>126</v>
      </c>
      <c r="G701">
        <v>84</v>
      </c>
      <c r="H701">
        <v>0</v>
      </c>
      <c r="I701">
        <v>0</v>
      </c>
      <c r="J701">
        <v>0</v>
      </c>
      <c r="K701">
        <v>0</v>
      </c>
      <c r="L701">
        <v>0</v>
      </c>
      <c r="M701">
        <v>2008</v>
      </c>
      <c r="N701" t="s">
        <v>121</v>
      </c>
      <c r="O701" t="s">
        <v>2155</v>
      </c>
      <c r="P701">
        <v>46.372300000000003</v>
      </c>
      <c r="Q701">
        <v>15.0534</v>
      </c>
      <c r="R701" t="s">
        <v>2156</v>
      </c>
    </row>
    <row r="702" spans="1:18" x14ac:dyDescent="0.35">
      <c r="A702" t="s">
        <v>95</v>
      </c>
      <c r="B702" t="s">
        <v>2157</v>
      </c>
      <c r="C702" t="s">
        <v>2158</v>
      </c>
      <c r="D702" t="s">
        <v>118</v>
      </c>
      <c r="F702" t="s">
        <v>126</v>
      </c>
      <c r="G702">
        <v>786.4</v>
      </c>
      <c r="H702">
        <v>0</v>
      </c>
      <c r="I702">
        <v>0</v>
      </c>
      <c r="J702">
        <v>0</v>
      </c>
      <c r="K702">
        <v>0</v>
      </c>
      <c r="L702">
        <v>0</v>
      </c>
      <c r="M702">
        <v>2005</v>
      </c>
      <c r="N702" t="s">
        <v>121</v>
      </c>
      <c r="O702" t="s">
        <v>2159</v>
      </c>
      <c r="P702">
        <v>43.234699999999997</v>
      </c>
      <c r="Q702">
        <v>-2.7496999999999998</v>
      </c>
      <c r="R702" t="s">
        <v>1816</v>
      </c>
    </row>
    <row r="703" spans="1:18" x14ac:dyDescent="0.35">
      <c r="A703" t="s">
        <v>95</v>
      </c>
      <c r="B703" t="s">
        <v>2160</v>
      </c>
      <c r="C703" t="s">
        <v>2161</v>
      </c>
      <c r="D703" t="s">
        <v>118</v>
      </c>
      <c r="F703" t="s">
        <v>126</v>
      </c>
      <c r="G703">
        <v>1612</v>
      </c>
      <c r="H703">
        <v>0</v>
      </c>
      <c r="I703">
        <v>0</v>
      </c>
      <c r="J703">
        <v>0</v>
      </c>
      <c r="K703">
        <v>0</v>
      </c>
      <c r="L703">
        <v>0</v>
      </c>
      <c r="M703">
        <v>2005</v>
      </c>
      <c r="N703" t="s">
        <v>121</v>
      </c>
      <c r="O703" t="s">
        <v>2162</v>
      </c>
      <c r="P703">
        <v>36.6721</v>
      </c>
      <c r="Q703">
        <v>-5.8163999999999998</v>
      </c>
      <c r="R703" t="s">
        <v>2163</v>
      </c>
    </row>
    <row r="704" spans="1:18" x14ac:dyDescent="0.35">
      <c r="A704" t="s">
        <v>95</v>
      </c>
      <c r="B704" t="s">
        <v>2164</v>
      </c>
      <c r="C704" t="s">
        <v>2165</v>
      </c>
      <c r="D704" t="s">
        <v>118</v>
      </c>
      <c r="F704" t="s">
        <v>126</v>
      </c>
      <c r="G704">
        <v>784.7</v>
      </c>
      <c r="H704">
        <v>0</v>
      </c>
      <c r="I704">
        <v>0</v>
      </c>
      <c r="J704">
        <v>0</v>
      </c>
      <c r="K704">
        <v>0</v>
      </c>
      <c r="L704">
        <v>0</v>
      </c>
      <c r="M704">
        <v>2005</v>
      </c>
      <c r="N704" t="s">
        <v>121</v>
      </c>
      <c r="O704" t="s">
        <v>2166</v>
      </c>
      <c r="P704">
        <v>42.419400000000003</v>
      </c>
      <c r="Q704">
        <v>-2.2511000000000001</v>
      </c>
      <c r="R704" t="s">
        <v>2167</v>
      </c>
    </row>
    <row r="705" spans="1:18" x14ac:dyDescent="0.35">
      <c r="A705" t="s">
        <v>95</v>
      </c>
      <c r="B705" t="s">
        <v>2168</v>
      </c>
      <c r="C705" t="s">
        <v>2169</v>
      </c>
      <c r="D705" t="s">
        <v>118</v>
      </c>
      <c r="F705" t="s">
        <v>126</v>
      </c>
      <c r="G705">
        <v>391.3</v>
      </c>
      <c r="H705">
        <v>0</v>
      </c>
      <c r="I705">
        <v>0</v>
      </c>
      <c r="J705">
        <v>0</v>
      </c>
      <c r="K705">
        <v>0</v>
      </c>
      <c r="L705">
        <v>0</v>
      </c>
      <c r="M705">
        <v>2008</v>
      </c>
      <c r="N705" t="s">
        <v>121</v>
      </c>
      <c r="O705" t="s">
        <v>2170</v>
      </c>
      <c r="P705">
        <v>43.329000000000001</v>
      </c>
      <c r="Q705">
        <v>-8.5030000000000001</v>
      </c>
      <c r="R705" t="s">
        <v>2171</v>
      </c>
    </row>
    <row r="706" spans="1:18" x14ac:dyDescent="0.35">
      <c r="A706" t="s">
        <v>95</v>
      </c>
      <c r="B706" t="s">
        <v>2172</v>
      </c>
      <c r="C706" t="s">
        <v>2173</v>
      </c>
      <c r="D706" t="s">
        <v>118</v>
      </c>
      <c r="F706" t="s">
        <v>126</v>
      </c>
      <c r="G706">
        <v>866.3</v>
      </c>
      <c r="H706">
        <v>0</v>
      </c>
      <c r="I706">
        <v>0</v>
      </c>
      <c r="J706">
        <v>0</v>
      </c>
      <c r="K706">
        <v>0</v>
      </c>
      <c r="L706">
        <v>0</v>
      </c>
      <c r="M706">
        <v>2011</v>
      </c>
      <c r="N706" t="s">
        <v>121</v>
      </c>
      <c r="O706" t="s">
        <v>2174</v>
      </c>
      <c r="P706">
        <v>41.336599999999997</v>
      </c>
      <c r="Q706">
        <v>2.1594000000000002</v>
      </c>
      <c r="R706" t="s">
        <v>2171</v>
      </c>
    </row>
    <row r="707" spans="1:18" x14ac:dyDescent="0.35">
      <c r="A707" t="s">
        <v>95</v>
      </c>
      <c r="B707" t="s">
        <v>2175</v>
      </c>
      <c r="C707" t="s">
        <v>6200</v>
      </c>
      <c r="D707" t="s">
        <v>118</v>
      </c>
      <c r="F707" t="s">
        <v>126</v>
      </c>
      <c r="G707">
        <v>415.5</v>
      </c>
      <c r="H707">
        <v>0</v>
      </c>
      <c r="I707">
        <v>0</v>
      </c>
      <c r="J707">
        <v>0</v>
      </c>
      <c r="K707">
        <v>0</v>
      </c>
      <c r="L707">
        <v>0</v>
      </c>
      <c r="M707">
        <v>2009</v>
      </c>
      <c r="N707" t="s">
        <v>121</v>
      </c>
      <c r="O707" t="s">
        <v>2176</v>
      </c>
      <c r="P707">
        <v>36.749499999999998</v>
      </c>
      <c r="Q707">
        <v>-4.5631000000000004</v>
      </c>
      <c r="R707" t="s">
        <v>2171</v>
      </c>
    </row>
    <row r="708" spans="1:18" x14ac:dyDescent="0.35">
      <c r="A708" t="s">
        <v>95</v>
      </c>
      <c r="B708" t="s">
        <v>2177</v>
      </c>
      <c r="C708" t="s">
        <v>5588</v>
      </c>
      <c r="D708" t="s">
        <v>118</v>
      </c>
      <c r="F708" t="s">
        <v>126</v>
      </c>
      <c r="G708">
        <v>1199.3</v>
      </c>
      <c r="H708">
        <v>0</v>
      </c>
      <c r="I708">
        <v>0</v>
      </c>
      <c r="J708">
        <v>0</v>
      </c>
      <c r="K708">
        <v>0</v>
      </c>
      <c r="L708">
        <v>0</v>
      </c>
      <c r="M708">
        <v>2006</v>
      </c>
      <c r="N708" t="s">
        <v>121</v>
      </c>
      <c r="O708" t="s">
        <v>2178</v>
      </c>
      <c r="P708">
        <v>37.570900000000002</v>
      </c>
      <c r="Q708">
        <v>-0.94579999999999997</v>
      </c>
      <c r="R708" t="s">
        <v>192</v>
      </c>
    </row>
    <row r="709" spans="1:18" x14ac:dyDescent="0.35">
      <c r="A709" t="s">
        <v>95</v>
      </c>
      <c r="B709" t="s">
        <v>2179</v>
      </c>
      <c r="C709" t="s">
        <v>2180</v>
      </c>
      <c r="D709" t="s">
        <v>118</v>
      </c>
      <c r="F709" t="s">
        <v>126</v>
      </c>
      <c r="G709">
        <v>831</v>
      </c>
      <c r="H709">
        <v>0</v>
      </c>
      <c r="I709">
        <v>0</v>
      </c>
      <c r="J709">
        <v>0</v>
      </c>
      <c r="K709">
        <v>0</v>
      </c>
      <c r="L709">
        <v>0</v>
      </c>
      <c r="M709">
        <v>2006</v>
      </c>
      <c r="N709" t="s">
        <v>121</v>
      </c>
      <c r="O709" t="s">
        <v>2178</v>
      </c>
      <c r="P709">
        <v>37.564700000000002</v>
      </c>
      <c r="Q709">
        <v>-0.95132000000000005</v>
      </c>
      <c r="R709" t="s">
        <v>2163</v>
      </c>
    </row>
    <row r="710" spans="1:18" x14ac:dyDescent="0.35">
      <c r="A710" t="s">
        <v>95</v>
      </c>
      <c r="B710" t="s">
        <v>2181</v>
      </c>
      <c r="C710" t="s">
        <v>5590</v>
      </c>
      <c r="D710" t="s">
        <v>118</v>
      </c>
      <c r="F710" t="s">
        <v>126</v>
      </c>
      <c r="G710">
        <v>855.7</v>
      </c>
      <c r="H710">
        <v>0</v>
      </c>
      <c r="I710">
        <v>0</v>
      </c>
      <c r="J710">
        <v>0</v>
      </c>
      <c r="K710">
        <v>0</v>
      </c>
      <c r="L710">
        <v>0</v>
      </c>
      <c r="M710">
        <v>2006</v>
      </c>
      <c r="N710">
        <v>2040</v>
      </c>
      <c r="O710" t="s">
        <v>2182</v>
      </c>
      <c r="P710">
        <v>37.570900000000002</v>
      </c>
      <c r="Q710">
        <v>-0.94579999999999997</v>
      </c>
      <c r="R710" t="s">
        <v>1321</v>
      </c>
    </row>
    <row r="711" spans="1:18" x14ac:dyDescent="0.35">
      <c r="A711" t="s">
        <v>95</v>
      </c>
      <c r="B711" t="s">
        <v>2183</v>
      </c>
      <c r="C711" t="s">
        <v>2184</v>
      </c>
      <c r="D711" t="s">
        <v>118</v>
      </c>
      <c r="F711" t="s">
        <v>126</v>
      </c>
      <c r="G711">
        <v>1248.8</v>
      </c>
      <c r="H711">
        <v>0</v>
      </c>
      <c r="I711">
        <v>0</v>
      </c>
      <c r="J711">
        <v>0</v>
      </c>
      <c r="K711">
        <v>0</v>
      </c>
      <c r="L711">
        <v>0</v>
      </c>
      <c r="M711">
        <v>2006</v>
      </c>
      <c r="N711" t="s">
        <v>121</v>
      </c>
      <c r="O711" t="s">
        <v>2185</v>
      </c>
      <c r="P711">
        <v>37.572740000000003</v>
      </c>
      <c r="Q711">
        <v>-0.93840999999999997</v>
      </c>
      <c r="R711" t="s">
        <v>2171</v>
      </c>
    </row>
    <row r="712" spans="1:18" x14ac:dyDescent="0.35">
      <c r="A712" t="s">
        <v>95</v>
      </c>
      <c r="B712" t="s">
        <v>2186</v>
      </c>
      <c r="C712" t="s">
        <v>5592</v>
      </c>
      <c r="D712" t="s">
        <v>118</v>
      </c>
      <c r="F712" t="s">
        <v>126</v>
      </c>
      <c r="G712">
        <v>843.4</v>
      </c>
      <c r="H712">
        <v>0</v>
      </c>
      <c r="I712">
        <v>0</v>
      </c>
      <c r="J712">
        <v>0</v>
      </c>
      <c r="K712">
        <v>0</v>
      </c>
      <c r="L712">
        <v>0</v>
      </c>
      <c r="M712">
        <v>2002</v>
      </c>
      <c r="N712" t="s">
        <v>121</v>
      </c>
      <c r="O712" t="s">
        <v>2187</v>
      </c>
      <c r="P712">
        <v>42.171799999999998</v>
      </c>
      <c r="Q712">
        <v>-1.6773</v>
      </c>
      <c r="R712" t="s">
        <v>228</v>
      </c>
    </row>
    <row r="713" spans="1:18" x14ac:dyDescent="0.35">
      <c r="A713" t="s">
        <v>95</v>
      </c>
      <c r="B713" t="s">
        <v>2188</v>
      </c>
      <c r="C713" t="s">
        <v>2189</v>
      </c>
      <c r="D713" t="s">
        <v>118</v>
      </c>
      <c r="F713" t="s">
        <v>126</v>
      </c>
      <c r="G713">
        <v>1647</v>
      </c>
      <c r="H713">
        <v>0</v>
      </c>
      <c r="I713">
        <v>0</v>
      </c>
      <c r="J713">
        <v>0</v>
      </c>
      <c r="K713">
        <v>0</v>
      </c>
      <c r="L713">
        <v>0</v>
      </c>
      <c r="M713">
        <v>2002</v>
      </c>
      <c r="N713" t="s">
        <v>121</v>
      </c>
      <c r="O713" t="s">
        <v>2190</v>
      </c>
      <c r="P713">
        <v>39.959200000000003</v>
      </c>
      <c r="Q713">
        <v>-1E-3</v>
      </c>
      <c r="R713" t="s">
        <v>2163</v>
      </c>
    </row>
    <row r="714" spans="1:18" x14ac:dyDescent="0.35">
      <c r="A714" t="s">
        <v>95</v>
      </c>
      <c r="B714" t="s">
        <v>2191</v>
      </c>
      <c r="C714" t="s">
        <v>2192</v>
      </c>
      <c r="D714" t="s">
        <v>118</v>
      </c>
      <c r="F714" t="s">
        <v>126</v>
      </c>
      <c r="G714">
        <v>791</v>
      </c>
      <c r="H714">
        <v>0</v>
      </c>
      <c r="I714">
        <v>0</v>
      </c>
      <c r="J714">
        <v>0</v>
      </c>
      <c r="K714">
        <v>0</v>
      </c>
      <c r="L714">
        <v>0</v>
      </c>
      <c r="M714">
        <v>2006</v>
      </c>
      <c r="N714" t="s">
        <v>121</v>
      </c>
      <c r="O714" t="s">
        <v>2193</v>
      </c>
      <c r="P714">
        <v>41.216700000000003</v>
      </c>
      <c r="Q714">
        <v>-0.2928</v>
      </c>
      <c r="R714" t="s">
        <v>192</v>
      </c>
    </row>
    <row r="715" spans="1:18" x14ac:dyDescent="0.35">
      <c r="A715" t="s">
        <v>95</v>
      </c>
      <c r="B715" t="s">
        <v>2194</v>
      </c>
      <c r="C715" t="s">
        <v>2195</v>
      </c>
      <c r="D715" t="s">
        <v>118</v>
      </c>
      <c r="F715" t="s">
        <v>126</v>
      </c>
      <c r="G715">
        <v>274.60000000000002</v>
      </c>
      <c r="H715">
        <v>0</v>
      </c>
      <c r="I715">
        <v>0</v>
      </c>
      <c r="J715">
        <v>0</v>
      </c>
      <c r="K715">
        <v>0</v>
      </c>
      <c r="L715">
        <v>0</v>
      </c>
      <c r="M715">
        <v>2007</v>
      </c>
      <c r="N715" t="s">
        <v>121</v>
      </c>
      <c r="O715" t="s">
        <v>2196</v>
      </c>
      <c r="P715">
        <v>41.297699999999999</v>
      </c>
      <c r="Q715">
        <v>-0.33760000000000001</v>
      </c>
      <c r="R715" t="s">
        <v>2197</v>
      </c>
    </row>
    <row r="716" spans="1:18" x14ac:dyDescent="0.35">
      <c r="A716" t="s">
        <v>95</v>
      </c>
      <c r="B716" t="s">
        <v>2198</v>
      </c>
      <c r="C716" t="s">
        <v>2199</v>
      </c>
      <c r="D716" t="s">
        <v>118</v>
      </c>
      <c r="F716" t="s">
        <v>126</v>
      </c>
      <c r="G716">
        <v>804.4</v>
      </c>
      <c r="H716">
        <v>0</v>
      </c>
      <c r="I716">
        <v>0</v>
      </c>
      <c r="J716">
        <v>0</v>
      </c>
      <c r="K716">
        <v>0</v>
      </c>
      <c r="L716">
        <v>0</v>
      </c>
      <c r="M716">
        <v>2007</v>
      </c>
      <c r="N716" t="s">
        <v>121</v>
      </c>
      <c r="O716" t="s">
        <v>2196</v>
      </c>
      <c r="P716">
        <v>41.297699999999999</v>
      </c>
      <c r="Q716">
        <v>-0.33760000000000001</v>
      </c>
      <c r="R716" t="s">
        <v>2017</v>
      </c>
    </row>
    <row r="717" spans="1:18" x14ac:dyDescent="0.35">
      <c r="A717" t="s">
        <v>95</v>
      </c>
      <c r="B717" t="s">
        <v>2200</v>
      </c>
      <c r="C717" t="s">
        <v>2201</v>
      </c>
      <c r="D717" t="s">
        <v>118</v>
      </c>
      <c r="F717" t="s">
        <v>126</v>
      </c>
      <c r="G717">
        <v>391</v>
      </c>
      <c r="H717">
        <v>0</v>
      </c>
      <c r="I717">
        <v>0</v>
      </c>
      <c r="J717">
        <v>0</v>
      </c>
      <c r="K717">
        <v>0</v>
      </c>
      <c r="L717">
        <v>0</v>
      </c>
      <c r="M717">
        <v>2006</v>
      </c>
      <c r="N717">
        <v>2040</v>
      </c>
      <c r="O717" t="s">
        <v>2202</v>
      </c>
      <c r="P717">
        <v>37.215600000000002</v>
      </c>
      <c r="Q717">
        <v>-6.9429999999999996</v>
      </c>
      <c r="R717" t="s">
        <v>1321</v>
      </c>
    </row>
    <row r="718" spans="1:18" x14ac:dyDescent="0.35">
      <c r="A718" t="s">
        <v>95</v>
      </c>
      <c r="B718" t="s">
        <v>2203</v>
      </c>
      <c r="C718" t="s">
        <v>2204</v>
      </c>
      <c r="D718" t="s">
        <v>118</v>
      </c>
      <c r="F718" t="s">
        <v>126</v>
      </c>
      <c r="G718">
        <v>424</v>
      </c>
      <c r="H718">
        <v>0</v>
      </c>
      <c r="I718">
        <v>0</v>
      </c>
      <c r="J718">
        <v>0</v>
      </c>
      <c r="K718">
        <v>0</v>
      </c>
      <c r="L718">
        <v>0</v>
      </c>
      <c r="M718">
        <v>2004</v>
      </c>
      <c r="N718" t="s">
        <v>121</v>
      </c>
      <c r="O718" t="s">
        <v>2205</v>
      </c>
      <c r="P718">
        <v>41.110239999999997</v>
      </c>
      <c r="Q718">
        <v>1.18055</v>
      </c>
      <c r="R718" t="s">
        <v>2163</v>
      </c>
    </row>
    <row r="719" spans="1:18" x14ac:dyDescent="0.35">
      <c r="A719" t="s">
        <v>95</v>
      </c>
      <c r="B719" t="s">
        <v>2206</v>
      </c>
      <c r="C719" t="s">
        <v>2207</v>
      </c>
      <c r="D719" t="s">
        <v>118</v>
      </c>
      <c r="F719" t="s">
        <v>126</v>
      </c>
      <c r="G719">
        <v>1167</v>
      </c>
      <c r="H719">
        <v>0</v>
      </c>
      <c r="I719">
        <v>0</v>
      </c>
      <c r="J719">
        <v>0</v>
      </c>
      <c r="K719">
        <v>0</v>
      </c>
      <c r="L719">
        <v>0</v>
      </c>
      <c r="M719">
        <v>2004</v>
      </c>
      <c r="N719" t="s">
        <v>121</v>
      </c>
      <c r="O719" t="s">
        <v>2208</v>
      </c>
      <c r="P719">
        <v>37.184480000000001</v>
      </c>
      <c r="Q719">
        <v>-6.8927899999999998</v>
      </c>
      <c r="R719" t="s">
        <v>2171</v>
      </c>
    </row>
    <row r="720" spans="1:18" x14ac:dyDescent="0.35">
      <c r="A720" t="s">
        <v>95</v>
      </c>
      <c r="B720" t="s">
        <v>2209</v>
      </c>
      <c r="C720" t="s">
        <v>2210</v>
      </c>
      <c r="D720" t="s">
        <v>118</v>
      </c>
      <c r="F720" t="s">
        <v>126</v>
      </c>
      <c r="G720">
        <v>854.2</v>
      </c>
      <c r="H720">
        <v>0</v>
      </c>
      <c r="I720">
        <v>0</v>
      </c>
      <c r="J720">
        <v>0</v>
      </c>
      <c r="K720">
        <v>0</v>
      </c>
      <c r="L720">
        <v>0</v>
      </c>
      <c r="M720">
        <v>2008</v>
      </c>
      <c r="N720" t="s">
        <v>121</v>
      </c>
      <c r="O720" t="s">
        <v>2211</v>
      </c>
      <c r="P720">
        <v>43.316099999999999</v>
      </c>
      <c r="Q720">
        <v>-5.8776999999999999</v>
      </c>
      <c r="R720" t="s">
        <v>1987</v>
      </c>
    </row>
    <row r="721" spans="1:18" x14ac:dyDescent="0.35">
      <c r="A721" t="s">
        <v>95</v>
      </c>
      <c r="B721" t="s">
        <v>2212</v>
      </c>
      <c r="C721" t="s">
        <v>2213</v>
      </c>
      <c r="D721" t="s">
        <v>118</v>
      </c>
      <c r="F721" t="s">
        <v>126</v>
      </c>
      <c r="G721">
        <v>1232.2</v>
      </c>
      <c r="H721">
        <v>0</v>
      </c>
      <c r="I721">
        <v>0</v>
      </c>
      <c r="J721">
        <v>0</v>
      </c>
      <c r="K721">
        <v>0</v>
      </c>
      <c r="L721">
        <v>0</v>
      </c>
      <c r="M721">
        <v>2007</v>
      </c>
      <c r="N721" t="s">
        <v>121</v>
      </c>
      <c r="O721" t="s">
        <v>2214</v>
      </c>
      <c r="P721">
        <v>39.642479999999999</v>
      </c>
      <c r="Q721">
        <v>-0.23321</v>
      </c>
      <c r="R721" t="s">
        <v>2171</v>
      </c>
    </row>
    <row r="722" spans="1:18" x14ac:dyDescent="0.35">
      <c r="A722" t="s">
        <v>95</v>
      </c>
      <c r="B722" t="s">
        <v>2215</v>
      </c>
      <c r="C722" t="s">
        <v>2216</v>
      </c>
      <c r="D722" t="s">
        <v>118</v>
      </c>
      <c r="F722" t="s">
        <v>126</v>
      </c>
      <c r="G722">
        <v>859.1</v>
      </c>
      <c r="H722">
        <v>0</v>
      </c>
      <c r="I722">
        <v>0</v>
      </c>
      <c r="J722">
        <v>0</v>
      </c>
      <c r="K722">
        <v>0</v>
      </c>
      <c r="L722">
        <v>0</v>
      </c>
      <c r="M722">
        <v>2010</v>
      </c>
      <c r="N722">
        <v>2040</v>
      </c>
      <c r="O722" t="s">
        <v>2217</v>
      </c>
      <c r="P722">
        <v>41.418469999999999</v>
      </c>
      <c r="Q722">
        <v>2.2285900000000001</v>
      </c>
      <c r="R722" t="s">
        <v>1321</v>
      </c>
    </row>
    <row r="723" spans="1:18" x14ac:dyDescent="0.35">
      <c r="A723" t="s">
        <v>95</v>
      </c>
      <c r="B723" t="s">
        <v>2218</v>
      </c>
      <c r="C723" t="s">
        <v>2219</v>
      </c>
      <c r="D723" t="s">
        <v>118</v>
      </c>
      <c r="F723" t="s">
        <v>126</v>
      </c>
      <c r="G723">
        <v>811.8</v>
      </c>
      <c r="H723">
        <v>0</v>
      </c>
      <c r="I723">
        <v>0</v>
      </c>
      <c r="J723">
        <v>0</v>
      </c>
      <c r="K723">
        <v>0</v>
      </c>
      <c r="L723">
        <v>0</v>
      </c>
      <c r="M723">
        <v>2002</v>
      </c>
      <c r="N723" t="s">
        <v>121</v>
      </c>
      <c r="O723" t="s">
        <v>2217</v>
      </c>
      <c r="P723">
        <v>41.418469999999999</v>
      </c>
      <c r="Q723">
        <v>2.2285900000000001</v>
      </c>
      <c r="R723" t="s">
        <v>5708</v>
      </c>
    </row>
    <row r="724" spans="1:18" x14ac:dyDescent="0.35">
      <c r="A724" t="s">
        <v>95</v>
      </c>
      <c r="B724" t="s">
        <v>2220</v>
      </c>
      <c r="C724" t="s">
        <v>2221</v>
      </c>
      <c r="D724" t="s">
        <v>118</v>
      </c>
      <c r="F724" t="s">
        <v>126</v>
      </c>
      <c r="G724">
        <v>820.5</v>
      </c>
      <c r="H724">
        <v>0</v>
      </c>
      <c r="I724">
        <v>0</v>
      </c>
      <c r="J724">
        <v>0</v>
      </c>
      <c r="K724">
        <v>0</v>
      </c>
      <c r="L724">
        <v>0</v>
      </c>
      <c r="M724">
        <v>2011</v>
      </c>
      <c r="N724" t="s">
        <v>121</v>
      </c>
      <c r="O724" t="s">
        <v>2222</v>
      </c>
      <c r="P724">
        <v>36.182899999999997</v>
      </c>
      <c r="Q724">
        <v>-5.3905000000000003</v>
      </c>
      <c r="R724" t="s">
        <v>2017</v>
      </c>
    </row>
    <row r="725" spans="1:18" x14ac:dyDescent="0.35">
      <c r="A725" t="s">
        <v>95</v>
      </c>
      <c r="B725" t="s">
        <v>2223</v>
      </c>
      <c r="C725" t="s">
        <v>2224</v>
      </c>
      <c r="D725" t="s">
        <v>118</v>
      </c>
      <c r="F725" t="s">
        <v>126</v>
      </c>
      <c r="G725">
        <v>780.7</v>
      </c>
      <c r="H725">
        <v>0</v>
      </c>
      <c r="I725">
        <v>0</v>
      </c>
      <c r="J725">
        <v>0</v>
      </c>
      <c r="K725">
        <v>0</v>
      </c>
      <c r="L725">
        <v>0</v>
      </c>
      <c r="M725">
        <v>2004</v>
      </c>
      <c r="N725" t="s">
        <v>121</v>
      </c>
      <c r="O725" t="s">
        <v>2222</v>
      </c>
      <c r="P725">
        <v>36.183399999999999</v>
      </c>
      <c r="Q725">
        <v>-5.3933</v>
      </c>
      <c r="R725" t="s">
        <v>6201</v>
      </c>
    </row>
    <row r="726" spans="1:18" x14ac:dyDescent="0.35">
      <c r="A726" t="s">
        <v>95</v>
      </c>
      <c r="B726" t="s">
        <v>2226</v>
      </c>
      <c r="C726" t="s">
        <v>2227</v>
      </c>
      <c r="D726" t="s">
        <v>118</v>
      </c>
      <c r="F726" t="s">
        <v>126</v>
      </c>
      <c r="G726">
        <v>791.9</v>
      </c>
      <c r="H726">
        <v>0</v>
      </c>
      <c r="I726">
        <v>0</v>
      </c>
      <c r="J726">
        <v>0</v>
      </c>
      <c r="K726">
        <v>0</v>
      </c>
      <c r="L726">
        <v>0</v>
      </c>
      <c r="M726">
        <v>2002</v>
      </c>
      <c r="N726" t="s">
        <v>121</v>
      </c>
      <c r="O726" t="s">
        <v>2222</v>
      </c>
      <c r="P726">
        <v>36.195639999999997</v>
      </c>
      <c r="Q726">
        <v>-5.4136300000000004</v>
      </c>
      <c r="R726" t="s">
        <v>5709</v>
      </c>
    </row>
    <row r="727" spans="1:18" x14ac:dyDescent="0.35">
      <c r="A727" t="s">
        <v>95</v>
      </c>
      <c r="B727" t="s">
        <v>2228</v>
      </c>
      <c r="C727" t="s">
        <v>2229</v>
      </c>
      <c r="D727" t="s">
        <v>118</v>
      </c>
      <c r="F727" t="s">
        <v>126</v>
      </c>
      <c r="G727">
        <v>403</v>
      </c>
      <c r="H727">
        <v>0</v>
      </c>
      <c r="I727">
        <v>0</v>
      </c>
      <c r="J727">
        <v>0</v>
      </c>
      <c r="K727">
        <v>0</v>
      </c>
      <c r="L727">
        <v>0</v>
      </c>
      <c r="M727">
        <v>2005</v>
      </c>
      <c r="N727" t="s">
        <v>121</v>
      </c>
      <c r="O727" t="s">
        <v>2230</v>
      </c>
      <c r="P727">
        <v>43.34</v>
      </c>
      <c r="Q727">
        <v>-3.0539000000000001</v>
      </c>
      <c r="R727" t="s">
        <v>2163</v>
      </c>
    </row>
    <row r="728" spans="1:18" x14ac:dyDescent="0.35">
      <c r="A728" t="s">
        <v>95</v>
      </c>
      <c r="B728" t="s">
        <v>2231</v>
      </c>
      <c r="C728" t="s">
        <v>2232</v>
      </c>
      <c r="D728" t="s">
        <v>118</v>
      </c>
      <c r="F728" t="s">
        <v>126</v>
      </c>
      <c r="G728">
        <v>843.1</v>
      </c>
      <c r="H728">
        <v>0</v>
      </c>
      <c r="I728">
        <v>0</v>
      </c>
      <c r="J728">
        <v>0</v>
      </c>
      <c r="K728">
        <v>0</v>
      </c>
      <c r="L728">
        <v>0</v>
      </c>
      <c r="M728">
        <v>2007</v>
      </c>
      <c r="N728" t="s">
        <v>121</v>
      </c>
      <c r="O728" t="s">
        <v>2233</v>
      </c>
      <c r="P728">
        <v>40.959600000000002</v>
      </c>
      <c r="Q728">
        <v>0.86919999999999997</v>
      </c>
      <c r="R728" t="s">
        <v>2234</v>
      </c>
    </row>
    <row r="729" spans="1:18" x14ac:dyDescent="0.35">
      <c r="A729" t="s">
        <v>95</v>
      </c>
      <c r="B729" t="s">
        <v>2235</v>
      </c>
      <c r="C729" t="s">
        <v>2236</v>
      </c>
      <c r="D729" t="s">
        <v>118</v>
      </c>
      <c r="F729" t="s">
        <v>126</v>
      </c>
      <c r="G729">
        <v>764.7</v>
      </c>
      <c r="H729">
        <v>0</v>
      </c>
      <c r="I729">
        <v>0</v>
      </c>
      <c r="J729">
        <v>0</v>
      </c>
      <c r="K729">
        <v>0</v>
      </c>
      <c r="L729">
        <v>0</v>
      </c>
      <c r="M729">
        <v>2005</v>
      </c>
      <c r="N729" t="s">
        <v>121</v>
      </c>
      <c r="O729" t="s">
        <v>2237</v>
      </c>
      <c r="P729">
        <v>39.942700000000002</v>
      </c>
      <c r="Q729">
        <v>-3.8548</v>
      </c>
      <c r="R729" t="s">
        <v>2238</v>
      </c>
    </row>
    <row r="730" spans="1:18" x14ac:dyDescent="0.35">
      <c r="A730" t="s">
        <v>95</v>
      </c>
      <c r="B730" t="s">
        <v>2239</v>
      </c>
      <c r="C730" t="s">
        <v>2240</v>
      </c>
      <c r="D730" t="s">
        <v>118</v>
      </c>
      <c r="F730" t="s">
        <v>126</v>
      </c>
      <c r="G730">
        <v>785.3</v>
      </c>
      <c r="H730">
        <v>0</v>
      </c>
      <c r="I730">
        <v>0</v>
      </c>
      <c r="J730">
        <v>0</v>
      </c>
      <c r="K730">
        <v>0</v>
      </c>
      <c r="L730">
        <v>0</v>
      </c>
      <c r="M730">
        <v>2003</v>
      </c>
      <c r="N730" t="s">
        <v>121</v>
      </c>
      <c r="O730" t="s">
        <v>2241</v>
      </c>
      <c r="P730">
        <v>43.35904</v>
      </c>
      <c r="Q730">
        <v>-3.0921099999999999</v>
      </c>
      <c r="R730" t="s">
        <v>2242</v>
      </c>
    </row>
    <row r="731" spans="1:18" x14ac:dyDescent="0.35">
      <c r="A731" t="s">
        <v>95</v>
      </c>
      <c r="B731" t="s">
        <v>2243</v>
      </c>
      <c r="C731" t="s">
        <v>2244</v>
      </c>
      <c r="D731" t="s">
        <v>118</v>
      </c>
      <c r="F731" t="s">
        <v>126</v>
      </c>
      <c r="G731">
        <v>25</v>
      </c>
      <c r="H731">
        <v>0</v>
      </c>
      <c r="I731">
        <v>0</v>
      </c>
      <c r="J731">
        <v>0</v>
      </c>
      <c r="K731">
        <v>0</v>
      </c>
      <c r="L731">
        <v>0</v>
      </c>
      <c r="M731">
        <v>1996</v>
      </c>
      <c r="N731" t="s">
        <v>121</v>
      </c>
      <c r="O731" t="s">
        <v>2245</v>
      </c>
      <c r="P731">
        <v>39.985550000000003</v>
      </c>
      <c r="Q731">
        <v>-3.3689800000000001</v>
      </c>
      <c r="R731" t="s">
        <v>2246</v>
      </c>
    </row>
    <row r="732" spans="1:18" x14ac:dyDescent="0.35">
      <c r="A732" t="s">
        <v>95</v>
      </c>
      <c r="B732" t="s">
        <v>2247</v>
      </c>
      <c r="C732" t="s">
        <v>2248</v>
      </c>
      <c r="D732" t="s">
        <v>118</v>
      </c>
      <c r="F732" t="s">
        <v>126</v>
      </c>
      <c r="G732">
        <v>46</v>
      </c>
      <c r="H732">
        <v>0</v>
      </c>
      <c r="I732">
        <v>0</v>
      </c>
      <c r="J732">
        <v>0</v>
      </c>
      <c r="K732">
        <v>0</v>
      </c>
      <c r="L732">
        <v>0</v>
      </c>
      <c r="M732">
        <v>1998</v>
      </c>
      <c r="N732" t="s">
        <v>121</v>
      </c>
      <c r="O732" t="s">
        <v>2249</v>
      </c>
      <c r="P732">
        <v>41.464179999999999</v>
      </c>
      <c r="Q732">
        <v>1.9557</v>
      </c>
      <c r="R732" t="s">
        <v>2250</v>
      </c>
    </row>
    <row r="733" spans="1:18" x14ac:dyDescent="0.35">
      <c r="A733" t="s">
        <v>95</v>
      </c>
      <c r="B733" t="s">
        <v>2251</v>
      </c>
      <c r="C733" t="s">
        <v>2252</v>
      </c>
      <c r="D733" t="s">
        <v>118</v>
      </c>
      <c r="F733" t="s">
        <v>126</v>
      </c>
      <c r="G733">
        <v>25</v>
      </c>
      <c r="H733">
        <v>0</v>
      </c>
      <c r="I733">
        <v>0</v>
      </c>
      <c r="J733">
        <v>0</v>
      </c>
      <c r="K733">
        <v>0</v>
      </c>
      <c r="L733">
        <v>0</v>
      </c>
      <c r="M733">
        <v>2003</v>
      </c>
      <c r="N733" t="s">
        <v>121</v>
      </c>
      <c r="O733" t="s">
        <v>2253</v>
      </c>
      <c r="P733">
        <v>43.156219999999998</v>
      </c>
      <c r="Q733">
        <v>-8.02332</v>
      </c>
      <c r="R733" t="s">
        <v>2254</v>
      </c>
    </row>
    <row r="734" spans="1:18" x14ac:dyDescent="0.35">
      <c r="A734" t="s">
        <v>95</v>
      </c>
      <c r="B734" t="s">
        <v>2255</v>
      </c>
      <c r="C734" t="s">
        <v>2256</v>
      </c>
      <c r="D734" t="s">
        <v>118</v>
      </c>
      <c r="F734" t="s">
        <v>126</v>
      </c>
      <c r="G734">
        <v>95</v>
      </c>
      <c r="H734">
        <v>0</v>
      </c>
      <c r="I734">
        <v>0</v>
      </c>
      <c r="J734">
        <v>0</v>
      </c>
      <c r="K734">
        <v>0</v>
      </c>
      <c r="L734">
        <v>0</v>
      </c>
      <c r="M734">
        <v>2002</v>
      </c>
      <c r="N734" t="s">
        <v>121</v>
      </c>
      <c r="O734" t="s">
        <v>2185</v>
      </c>
      <c r="P734">
        <v>37.704349999999998</v>
      </c>
      <c r="Q734">
        <v>-1.09995</v>
      </c>
      <c r="R734" t="s">
        <v>2163</v>
      </c>
    </row>
    <row r="735" spans="1:18" x14ac:dyDescent="0.35">
      <c r="A735" t="s">
        <v>95</v>
      </c>
      <c r="B735" t="s">
        <v>2257</v>
      </c>
      <c r="C735" t="s">
        <v>2258</v>
      </c>
      <c r="D735" t="s">
        <v>118</v>
      </c>
      <c r="F735" t="s">
        <v>126</v>
      </c>
      <c r="G735">
        <v>26</v>
      </c>
      <c r="H735">
        <v>0</v>
      </c>
      <c r="I735">
        <v>0</v>
      </c>
      <c r="J735">
        <v>0</v>
      </c>
      <c r="K735">
        <v>0</v>
      </c>
      <c r="L735">
        <v>0</v>
      </c>
      <c r="M735">
        <v>2008</v>
      </c>
      <c r="N735" t="s">
        <v>121</v>
      </c>
      <c r="O735" t="s">
        <v>2259</v>
      </c>
      <c r="P735">
        <v>39.959130000000002</v>
      </c>
      <c r="Q735">
        <v>-1.6000000000000001E-3</v>
      </c>
      <c r="R735" t="s">
        <v>279</v>
      </c>
    </row>
    <row r="736" spans="1:18" x14ac:dyDescent="0.35">
      <c r="A736" t="s">
        <v>95</v>
      </c>
      <c r="B736" t="s">
        <v>2260</v>
      </c>
      <c r="C736" t="s">
        <v>2261</v>
      </c>
      <c r="D736" t="s">
        <v>118</v>
      </c>
      <c r="F736" t="s">
        <v>126</v>
      </c>
      <c r="G736">
        <v>50</v>
      </c>
      <c r="H736">
        <v>0</v>
      </c>
      <c r="I736">
        <v>0</v>
      </c>
      <c r="J736">
        <v>0</v>
      </c>
      <c r="K736">
        <v>0</v>
      </c>
      <c r="L736">
        <v>0</v>
      </c>
      <c r="M736">
        <v>2010</v>
      </c>
      <c r="N736" t="s">
        <v>121</v>
      </c>
      <c r="O736" t="s">
        <v>2262</v>
      </c>
      <c r="P736">
        <v>41.839469999999999</v>
      </c>
      <c r="Q736">
        <v>-4.5601399999999996</v>
      </c>
      <c r="R736" t="s">
        <v>651</v>
      </c>
    </row>
    <row r="737" spans="1:18" x14ac:dyDescent="0.35">
      <c r="A737" t="s">
        <v>95</v>
      </c>
      <c r="B737" t="s">
        <v>2263</v>
      </c>
      <c r="C737" t="s">
        <v>2264</v>
      </c>
      <c r="D737" t="s">
        <v>118</v>
      </c>
      <c r="F737" t="s">
        <v>126</v>
      </c>
      <c r="G737">
        <v>22</v>
      </c>
      <c r="H737">
        <v>0</v>
      </c>
      <c r="I737">
        <v>0</v>
      </c>
      <c r="J737">
        <v>0</v>
      </c>
      <c r="K737">
        <v>0</v>
      </c>
      <c r="L737">
        <v>0</v>
      </c>
      <c r="M737" t="s">
        <v>120</v>
      </c>
      <c r="N737" t="s">
        <v>121</v>
      </c>
      <c r="O737" t="s">
        <v>2265</v>
      </c>
      <c r="P737">
        <v>37.580500000000001</v>
      </c>
      <c r="Q737">
        <v>-0.92330000000000001</v>
      </c>
      <c r="R737" t="s">
        <v>2254</v>
      </c>
    </row>
    <row r="738" spans="1:18" x14ac:dyDescent="0.35">
      <c r="A738" t="s">
        <v>95</v>
      </c>
      <c r="B738" t="s">
        <v>2266</v>
      </c>
      <c r="C738" t="s">
        <v>2267</v>
      </c>
      <c r="D738" t="s">
        <v>118</v>
      </c>
      <c r="F738" t="s">
        <v>126</v>
      </c>
      <c r="G738">
        <v>19.7</v>
      </c>
      <c r="H738">
        <v>0</v>
      </c>
      <c r="I738">
        <v>0</v>
      </c>
      <c r="J738">
        <v>0</v>
      </c>
      <c r="K738">
        <v>0</v>
      </c>
      <c r="L738">
        <v>0</v>
      </c>
      <c r="M738">
        <v>2009</v>
      </c>
      <c r="N738" t="s">
        <v>121</v>
      </c>
      <c r="O738" t="s">
        <v>2268</v>
      </c>
      <c r="P738">
        <v>42.483849999999997</v>
      </c>
      <c r="Q738">
        <v>-3.1508400000000001</v>
      </c>
      <c r="R738" t="s">
        <v>2163</v>
      </c>
    </row>
    <row r="739" spans="1:18" x14ac:dyDescent="0.35">
      <c r="A739" t="s">
        <v>95</v>
      </c>
      <c r="B739" t="s">
        <v>2269</v>
      </c>
      <c r="C739" t="s">
        <v>2270</v>
      </c>
      <c r="D739" t="s">
        <v>118</v>
      </c>
      <c r="F739" t="s">
        <v>126</v>
      </c>
      <c r="G739">
        <v>21</v>
      </c>
      <c r="H739">
        <v>0</v>
      </c>
      <c r="I739">
        <v>0</v>
      </c>
      <c r="J739">
        <v>0</v>
      </c>
      <c r="K739">
        <v>0</v>
      </c>
      <c r="L739">
        <v>0</v>
      </c>
      <c r="M739">
        <v>1994</v>
      </c>
      <c r="N739" t="s">
        <v>121</v>
      </c>
      <c r="O739" t="s">
        <v>2271</v>
      </c>
      <c r="P739">
        <v>41.752020000000002</v>
      </c>
      <c r="Q739">
        <v>-1.18021</v>
      </c>
      <c r="R739" t="s">
        <v>2272</v>
      </c>
    </row>
    <row r="740" spans="1:18" x14ac:dyDescent="0.35">
      <c r="A740" t="s">
        <v>95</v>
      </c>
      <c r="B740" t="s">
        <v>2273</v>
      </c>
      <c r="C740" t="s">
        <v>6202</v>
      </c>
      <c r="D740" t="s">
        <v>118</v>
      </c>
      <c r="F740" t="s">
        <v>126</v>
      </c>
      <c r="G740">
        <v>39</v>
      </c>
      <c r="H740">
        <v>0</v>
      </c>
      <c r="I740">
        <v>0</v>
      </c>
      <c r="J740">
        <v>0</v>
      </c>
      <c r="K740">
        <v>0</v>
      </c>
      <c r="L740">
        <v>0</v>
      </c>
      <c r="M740">
        <v>2001</v>
      </c>
      <c r="N740" t="s">
        <v>121</v>
      </c>
      <c r="O740" t="s">
        <v>2274</v>
      </c>
      <c r="P740">
        <v>40.269019999999998</v>
      </c>
      <c r="Q740">
        <v>-3.7706400000000002</v>
      </c>
      <c r="R740" t="s">
        <v>2275</v>
      </c>
    </row>
    <row r="741" spans="1:18" x14ac:dyDescent="0.35">
      <c r="A741" t="s">
        <v>95</v>
      </c>
      <c r="B741" t="s">
        <v>2276</v>
      </c>
      <c r="C741" t="s">
        <v>2277</v>
      </c>
      <c r="D741" t="s">
        <v>118</v>
      </c>
      <c r="F741" t="s">
        <v>126</v>
      </c>
      <c r="G741">
        <v>27</v>
      </c>
      <c r="H741">
        <v>0</v>
      </c>
      <c r="I741">
        <v>0</v>
      </c>
      <c r="J741">
        <v>0</v>
      </c>
      <c r="K741">
        <v>0</v>
      </c>
      <c r="L741">
        <v>0</v>
      </c>
      <c r="M741">
        <v>1997</v>
      </c>
      <c r="N741" t="s">
        <v>121</v>
      </c>
      <c r="O741" t="s">
        <v>2202</v>
      </c>
      <c r="P741">
        <v>37.184080000000002</v>
      </c>
      <c r="Q741">
        <v>-6.9039400000000004</v>
      </c>
      <c r="R741" t="s">
        <v>2225</v>
      </c>
    </row>
    <row r="742" spans="1:18" x14ac:dyDescent="0.35">
      <c r="A742" t="s">
        <v>95</v>
      </c>
      <c r="B742" t="s">
        <v>2278</v>
      </c>
      <c r="C742" t="s">
        <v>2279</v>
      </c>
      <c r="D742" t="s">
        <v>118</v>
      </c>
      <c r="F742" t="s">
        <v>126</v>
      </c>
      <c r="G742">
        <v>49</v>
      </c>
      <c r="H742">
        <v>0</v>
      </c>
      <c r="I742">
        <v>0</v>
      </c>
      <c r="J742">
        <v>0</v>
      </c>
      <c r="K742">
        <v>0</v>
      </c>
      <c r="L742">
        <v>0</v>
      </c>
      <c r="M742">
        <v>2000</v>
      </c>
      <c r="N742" t="s">
        <v>121</v>
      </c>
      <c r="O742" t="s">
        <v>2280</v>
      </c>
      <c r="P742">
        <v>42.68094</v>
      </c>
      <c r="Q742">
        <v>-2.92605</v>
      </c>
      <c r="R742" t="s">
        <v>2281</v>
      </c>
    </row>
    <row r="743" spans="1:18" x14ac:dyDescent="0.35">
      <c r="A743" t="s">
        <v>95</v>
      </c>
      <c r="B743" t="s">
        <v>2282</v>
      </c>
      <c r="C743" t="s">
        <v>2283</v>
      </c>
      <c r="D743" t="s">
        <v>118</v>
      </c>
      <c r="F743" t="s">
        <v>126</v>
      </c>
      <c r="G743">
        <v>50</v>
      </c>
      <c r="H743">
        <v>0</v>
      </c>
      <c r="I743">
        <v>0</v>
      </c>
      <c r="J743">
        <v>0</v>
      </c>
      <c r="K743">
        <v>0</v>
      </c>
      <c r="L743">
        <v>0</v>
      </c>
      <c r="M743">
        <v>2008</v>
      </c>
      <c r="N743" t="s">
        <v>121</v>
      </c>
      <c r="O743" t="s">
        <v>2284</v>
      </c>
      <c r="P743">
        <v>43.25835</v>
      </c>
      <c r="Q743">
        <v>-1.96777</v>
      </c>
      <c r="R743" t="s">
        <v>2285</v>
      </c>
    </row>
    <row r="744" spans="1:18" x14ac:dyDescent="0.35">
      <c r="A744" t="s">
        <v>95</v>
      </c>
      <c r="B744" t="s">
        <v>2286</v>
      </c>
      <c r="C744" t="s">
        <v>2287</v>
      </c>
      <c r="D744" t="s">
        <v>118</v>
      </c>
      <c r="F744" t="s">
        <v>126</v>
      </c>
      <c r="G744">
        <v>23</v>
      </c>
      <c r="H744">
        <v>0</v>
      </c>
      <c r="I744">
        <v>0</v>
      </c>
      <c r="J744">
        <v>0</v>
      </c>
      <c r="K744">
        <v>0</v>
      </c>
      <c r="L744">
        <v>0</v>
      </c>
      <c r="M744">
        <v>2003</v>
      </c>
      <c r="N744" t="s">
        <v>121</v>
      </c>
      <c r="O744" t="s">
        <v>2288</v>
      </c>
      <c r="P744">
        <v>39.995190000000001</v>
      </c>
      <c r="Q744">
        <v>-2.04026</v>
      </c>
      <c r="R744" t="s">
        <v>2289</v>
      </c>
    </row>
    <row r="745" spans="1:18" x14ac:dyDescent="0.35">
      <c r="A745" t="s">
        <v>95</v>
      </c>
      <c r="B745" t="s">
        <v>2290</v>
      </c>
      <c r="C745" t="s">
        <v>2291</v>
      </c>
      <c r="D745" t="s">
        <v>118</v>
      </c>
      <c r="F745" t="s">
        <v>126</v>
      </c>
      <c r="G745">
        <v>23</v>
      </c>
      <c r="H745">
        <v>0</v>
      </c>
      <c r="I745">
        <v>0</v>
      </c>
      <c r="J745">
        <v>0</v>
      </c>
      <c r="K745">
        <v>0</v>
      </c>
      <c r="L745">
        <v>0</v>
      </c>
      <c r="M745">
        <v>2018</v>
      </c>
      <c r="N745" t="s">
        <v>121</v>
      </c>
      <c r="O745" t="s">
        <v>2292</v>
      </c>
      <c r="P745">
        <v>41.78313</v>
      </c>
      <c r="Q745">
        <v>-2.51152</v>
      </c>
      <c r="R745" t="s">
        <v>2293</v>
      </c>
    </row>
    <row r="746" spans="1:18" x14ac:dyDescent="0.35">
      <c r="A746" t="s">
        <v>95</v>
      </c>
      <c r="B746" t="s">
        <v>2294</v>
      </c>
      <c r="C746" t="s">
        <v>2295</v>
      </c>
      <c r="D746" t="s">
        <v>118</v>
      </c>
      <c r="F746" t="s">
        <v>126</v>
      </c>
      <c r="G746">
        <v>22.5</v>
      </c>
      <c r="H746">
        <v>0</v>
      </c>
      <c r="I746">
        <v>0</v>
      </c>
      <c r="J746">
        <v>0</v>
      </c>
      <c r="K746">
        <v>0</v>
      </c>
      <c r="L746">
        <v>0</v>
      </c>
      <c r="M746">
        <v>2012</v>
      </c>
      <c r="N746" t="s">
        <v>121</v>
      </c>
      <c r="O746" t="s">
        <v>2296</v>
      </c>
      <c r="P746">
        <v>41.496119999999998</v>
      </c>
      <c r="Q746">
        <v>1.90134</v>
      </c>
      <c r="R746" t="s">
        <v>661</v>
      </c>
    </row>
    <row r="747" spans="1:18" x14ac:dyDescent="0.35">
      <c r="A747" t="s">
        <v>95</v>
      </c>
      <c r="B747" t="s">
        <v>2297</v>
      </c>
      <c r="C747" t="s">
        <v>2298</v>
      </c>
      <c r="D747" t="s">
        <v>118</v>
      </c>
      <c r="F747" t="s">
        <v>126</v>
      </c>
      <c r="G747">
        <v>32</v>
      </c>
      <c r="H747">
        <v>0</v>
      </c>
      <c r="I747">
        <v>0</v>
      </c>
      <c r="J747">
        <v>0</v>
      </c>
      <c r="K747">
        <v>0</v>
      </c>
      <c r="L747">
        <v>0</v>
      </c>
      <c r="M747">
        <v>2002</v>
      </c>
      <c r="N747" t="s">
        <v>121</v>
      </c>
      <c r="O747" t="s">
        <v>2299</v>
      </c>
      <c r="P747">
        <v>41.662869999999998</v>
      </c>
      <c r="Q747">
        <v>-3.71</v>
      </c>
      <c r="R747" t="s">
        <v>2163</v>
      </c>
    </row>
    <row r="748" spans="1:18" x14ac:dyDescent="0.35">
      <c r="A748" t="s">
        <v>95</v>
      </c>
      <c r="B748" t="s">
        <v>2300</v>
      </c>
      <c r="C748" t="s">
        <v>2301</v>
      </c>
      <c r="D748" t="s">
        <v>118</v>
      </c>
      <c r="F748" t="s">
        <v>126</v>
      </c>
      <c r="G748">
        <v>46</v>
      </c>
      <c r="H748">
        <v>0</v>
      </c>
      <c r="I748">
        <v>0</v>
      </c>
      <c r="J748">
        <v>0</v>
      </c>
      <c r="K748">
        <v>0</v>
      </c>
      <c r="L748">
        <v>0</v>
      </c>
      <c r="M748">
        <v>2001</v>
      </c>
      <c r="N748" t="s">
        <v>121</v>
      </c>
      <c r="O748" t="s">
        <v>2302</v>
      </c>
      <c r="P748">
        <v>41.675260000000002</v>
      </c>
      <c r="Q748">
        <v>-4.7160700000000002</v>
      </c>
      <c r="R748" t="s">
        <v>2163</v>
      </c>
    </row>
    <row r="749" spans="1:18" x14ac:dyDescent="0.35">
      <c r="A749" t="s">
        <v>95</v>
      </c>
      <c r="B749" t="s">
        <v>2303</v>
      </c>
      <c r="C749" t="s">
        <v>2304</v>
      </c>
      <c r="D749" t="s">
        <v>118</v>
      </c>
      <c r="F749" t="s">
        <v>126</v>
      </c>
      <c r="G749">
        <v>49</v>
      </c>
      <c r="H749">
        <v>0</v>
      </c>
      <c r="I749">
        <v>0</v>
      </c>
      <c r="J749">
        <v>0</v>
      </c>
      <c r="K749">
        <v>0</v>
      </c>
      <c r="L749">
        <v>0</v>
      </c>
      <c r="M749">
        <v>2001</v>
      </c>
      <c r="N749" t="s">
        <v>121</v>
      </c>
      <c r="O749" t="s">
        <v>2305</v>
      </c>
      <c r="P749">
        <v>36.731619999999999</v>
      </c>
      <c r="Q749">
        <v>-3.5424000000000002</v>
      </c>
      <c r="R749" t="s">
        <v>559</v>
      </c>
    </row>
    <row r="750" spans="1:18" x14ac:dyDescent="0.35">
      <c r="A750" t="s">
        <v>95</v>
      </c>
      <c r="B750" t="s">
        <v>2306</v>
      </c>
      <c r="C750" t="s">
        <v>2307</v>
      </c>
      <c r="D750" t="s">
        <v>118</v>
      </c>
      <c r="F750" t="s">
        <v>126</v>
      </c>
      <c r="G750">
        <v>24</v>
      </c>
      <c r="H750">
        <v>0</v>
      </c>
      <c r="I750">
        <v>0</v>
      </c>
      <c r="J750">
        <v>0</v>
      </c>
      <c r="K750">
        <v>0</v>
      </c>
      <c r="L750">
        <v>0</v>
      </c>
      <c r="M750">
        <v>1995</v>
      </c>
      <c r="N750" t="s">
        <v>121</v>
      </c>
      <c r="O750" t="s">
        <v>2308</v>
      </c>
      <c r="P750">
        <v>43.50544</v>
      </c>
      <c r="Q750">
        <v>-6.6944100000000004</v>
      </c>
      <c r="R750" t="s">
        <v>2309</v>
      </c>
    </row>
    <row r="751" spans="1:18" x14ac:dyDescent="0.35">
      <c r="A751" t="s">
        <v>95</v>
      </c>
      <c r="B751" t="s">
        <v>2310</v>
      </c>
      <c r="C751" t="s">
        <v>6203</v>
      </c>
      <c r="D751" t="s">
        <v>118</v>
      </c>
      <c r="F751" t="s">
        <v>126</v>
      </c>
      <c r="G751">
        <v>47</v>
      </c>
      <c r="H751">
        <v>0</v>
      </c>
      <c r="I751">
        <v>0</v>
      </c>
      <c r="J751">
        <v>0</v>
      </c>
      <c r="K751">
        <v>0</v>
      </c>
      <c r="L751">
        <v>0</v>
      </c>
      <c r="M751">
        <v>2001</v>
      </c>
      <c r="N751" t="s">
        <v>121</v>
      </c>
      <c r="O751" t="s">
        <v>2311</v>
      </c>
      <c r="P751">
        <v>42.866680000000002</v>
      </c>
      <c r="Q751">
        <v>-2.6717399999999998</v>
      </c>
      <c r="R751" t="s">
        <v>2163</v>
      </c>
    </row>
    <row r="752" spans="1:18" x14ac:dyDescent="0.35">
      <c r="A752" t="s">
        <v>95</v>
      </c>
      <c r="B752" t="s">
        <v>2312</v>
      </c>
      <c r="C752" t="s">
        <v>6204</v>
      </c>
      <c r="D752" t="s">
        <v>118</v>
      </c>
      <c r="F752" t="s">
        <v>126</v>
      </c>
      <c r="G752">
        <v>31.3</v>
      </c>
      <c r="H752">
        <v>0</v>
      </c>
      <c r="I752">
        <v>0</v>
      </c>
      <c r="J752">
        <v>0</v>
      </c>
      <c r="K752">
        <v>0</v>
      </c>
      <c r="L752">
        <v>0</v>
      </c>
      <c r="M752">
        <v>2010</v>
      </c>
      <c r="N752" t="s">
        <v>121</v>
      </c>
      <c r="O752" t="s">
        <v>2313</v>
      </c>
      <c r="P752">
        <v>40.270910000000001</v>
      </c>
      <c r="Q752">
        <v>-3.7681100000000001</v>
      </c>
      <c r="R752" t="s">
        <v>2163</v>
      </c>
    </row>
    <row r="753" spans="1:18" x14ac:dyDescent="0.35">
      <c r="A753" t="s">
        <v>95</v>
      </c>
      <c r="B753" t="s">
        <v>2314</v>
      </c>
      <c r="C753" t="s">
        <v>2315</v>
      </c>
      <c r="D753" t="s">
        <v>118</v>
      </c>
      <c r="F753" t="s">
        <v>126</v>
      </c>
      <c r="G753">
        <v>33</v>
      </c>
      <c r="H753">
        <v>0</v>
      </c>
      <c r="I753">
        <v>0</v>
      </c>
      <c r="J753">
        <v>0</v>
      </c>
      <c r="K753">
        <v>0</v>
      </c>
      <c r="L753">
        <v>0</v>
      </c>
      <c r="M753">
        <v>2008</v>
      </c>
      <c r="N753" t="s">
        <v>121</v>
      </c>
      <c r="O753" t="s">
        <v>2316</v>
      </c>
      <c r="P753">
        <v>41.551929999999999</v>
      </c>
      <c r="Q753">
        <v>1.68554</v>
      </c>
      <c r="R753" t="s">
        <v>2317</v>
      </c>
    </row>
    <row r="754" spans="1:18" x14ac:dyDescent="0.35">
      <c r="A754" t="s">
        <v>95</v>
      </c>
      <c r="B754" t="s">
        <v>2318</v>
      </c>
      <c r="C754" t="s">
        <v>2319</v>
      </c>
      <c r="D754" t="s">
        <v>118</v>
      </c>
      <c r="F754" t="s">
        <v>126</v>
      </c>
      <c r="G754">
        <v>99.3</v>
      </c>
      <c r="H754">
        <v>0</v>
      </c>
      <c r="I754">
        <v>0</v>
      </c>
      <c r="J754">
        <v>0</v>
      </c>
      <c r="K754">
        <v>0</v>
      </c>
      <c r="L754">
        <v>0</v>
      </c>
      <c r="M754">
        <v>1990</v>
      </c>
      <c r="N754" t="s">
        <v>121</v>
      </c>
      <c r="O754" t="s">
        <v>2208</v>
      </c>
      <c r="P754">
        <v>37.185679999999998</v>
      </c>
      <c r="Q754">
        <v>-6.90083</v>
      </c>
      <c r="R754" t="s">
        <v>2225</v>
      </c>
    </row>
    <row r="755" spans="1:18" x14ac:dyDescent="0.35">
      <c r="A755" t="s">
        <v>95</v>
      </c>
      <c r="B755" t="s">
        <v>2320</v>
      </c>
      <c r="C755" t="s">
        <v>2321</v>
      </c>
      <c r="D755" t="s">
        <v>118</v>
      </c>
      <c r="F755" t="s">
        <v>126</v>
      </c>
      <c r="G755">
        <v>87</v>
      </c>
      <c r="H755">
        <v>0</v>
      </c>
      <c r="I755">
        <v>0</v>
      </c>
      <c r="J755">
        <v>0</v>
      </c>
      <c r="K755">
        <v>0</v>
      </c>
      <c r="L755">
        <v>0</v>
      </c>
      <c r="M755" t="s">
        <v>120</v>
      </c>
      <c r="N755" t="s">
        <v>121</v>
      </c>
      <c r="O755" t="s">
        <v>2178</v>
      </c>
      <c r="P755">
        <v>37.575119999999998</v>
      </c>
      <c r="Q755">
        <v>-0.92927999999999999</v>
      </c>
      <c r="R755" t="s">
        <v>2017</v>
      </c>
    </row>
    <row r="756" spans="1:18" x14ac:dyDescent="0.35">
      <c r="A756" t="s">
        <v>95</v>
      </c>
      <c r="B756" t="s">
        <v>2324</v>
      </c>
      <c r="C756" t="s">
        <v>2325</v>
      </c>
      <c r="D756" t="s">
        <v>118</v>
      </c>
      <c r="F756" t="s">
        <v>126</v>
      </c>
      <c r="G756">
        <v>50</v>
      </c>
      <c r="H756">
        <v>0</v>
      </c>
      <c r="I756">
        <v>0</v>
      </c>
      <c r="J756">
        <v>0</v>
      </c>
      <c r="K756">
        <v>0</v>
      </c>
      <c r="L756">
        <v>0</v>
      </c>
      <c r="M756">
        <v>2006</v>
      </c>
      <c r="N756" t="s">
        <v>121</v>
      </c>
      <c r="O756" t="s">
        <v>2326</v>
      </c>
      <c r="P756">
        <v>41.673430000000003</v>
      </c>
      <c r="Q756">
        <v>-0.87043999999999999</v>
      </c>
      <c r="R756" t="s">
        <v>555</v>
      </c>
    </row>
    <row r="757" spans="1:18" x14ac:dyDescent="0.35">
      <c r="A757" t="s">
        <v>95</v>
      </c>
      <c r="B757" t="s">
        <v>2327</v>
      </c>
      <c r="C757" t="s">
        <v>2328</v>
      </c>
      <c r="D757" t="s">
        <v>118</v>
      </c>
      <c r="F757" t="s">
        <v>126</v>
      </c>
      <c r="G757">
        <v>25</v>
      </c>
      <c r="H757">
        <v>0</v>
      </c>
      <c r="I757">
        <v>0</v>
      </c>
      <c r="J757">
        <v>0</v>
      </c>
      <c r="K757">
        <v>0</v>
      </c>
      <c r="L757">
        <v>0</v>
      </c>
      <c r="M757">
        <v>2011</v>
      </c>
      <c r="N757" t="s">
        <v>121</v>
      </c>
      <c r="O757" t="s">
        <v>2329</v>
      </c>
      <c r="P757">
        <v>42.215020000000003</v>
      </c>
      <c r="Q757">
        <v>2.51511</v>
      </c>
      <c r="R757" t="s">
        <v>559</v>
      </c>
    </row>
    <row r="758" spans="1:18" x14ac:dyDescent="0.35">
      <c r="A758" t="s">
        <v>95</v>
      </c>
      <c r="B758" t="s">
        <v>2330</v>
      </c>
      <c r="C758" t="s">
        <v>2331</v>
      </c>
      <c r="D758" t="s">
        <v>118</v>
      </c>
      <c r="F758" t="s">
        <v>126</v>
      </c>
      <c r="G758">
        <v>25.8</v>
      </c>
      <c r="H758">
        <v>0</v>
      </c>
      <c r="I758">
        <v>0</v>
      </c>
      <c r="J758">
        <v>0</v>
      </c>
      <c r="K758">
        <v>0</v>
      </c>
      <c r="L758">
        <v>0</v>
      </c>
      <c r="M758">
        <v>2009</v>
      </c>
      <c r="N758" t="s">
        <v>121</v>
      </c>
      <c r="O758" t="s">
        <v>2332</v>
      </c>
      <c r="P758">
        <v>37.98124</v>
      </c>
      <c r="Q758">
        <v>-3.79338</v>
      </c>
      <c r="R758" t="s">
        <v>2333</v>
      </c>
    </row>
    <row r="759" spans="1:18" x14ac:dyDescent="0.35">
      <c r="A759" t="s">
        <v>95</v>
      </c>
      <c r="B759" t="s">
        <v>2334</v>
      </c>
      <c r="C759" t="s">
        <v>2335</v>
      </c>
      <c r="D759" t="s">
        <v>118</v>
      </c>
      <c r="F759" t="s">
        <v>126</v>
      </c>
      <c r="G759">
        <v>42</v>
      </c>
      <c r="H759">
        <v>0</v>
      </c>
      <c r="I759">
        <v>0</v>
      </c>
      <c r="J759">
        <v>0</v>
      </c>
      <c r="K759">
        <v>0</v>
      </c>
      <c r="L759">
        <v>0</v>
      </c>
      <c r="M759">
        <v>2001</v>
      </c>
      <c r="N759" t="s">
        <v>121</v>
      </c>
      <c r="O759" t="s">
        <v>2336</v>
      </c>
      <c r="P759">
        <v>43.376579999999997</v>
      </c>
      <c r="Q759">
        <v>-4.04467</v>
      </c>
      <c r="R759" t="s">
        <v>563</v>
      </c>
    </row>
    <row r="760" spans="1:18" x14ac:dyDescent="0.35">
      <c r="A760" t="s">
        <v>95</v>
      </c>
      <c r="B760" t="s">
        <v>2337</v>
      </c>
      <c r="C760" t="s">
        <v>2338</v>
      </c>
      <c r="D760" t="s">
        <v>118</v>
      </c>
      <c r="F760" t="s">
        <v>126</v>
      </c>
      <c r="G760">
        <v>49.6</v>
      </c>
      <c r="H760">
        <v>0</v>
      </c>
      <c r="I760">
        <v>0</v>
      </c>
      <c r="J760">
        <v>0</v>
      </c>
      <c r="K760">
        <v>0</v>
      </c>
      <c r="L760">
        <v>0</v>
      </c>
      <c r="M760">
        <v>2011</v>
      </c>
      <c r="N760" t="s">
        <v>121</v>
      </c>
      <c r="O760" t="s">
        <v>2339</v>
      </c>
      <c r="P760">
        <v>40.770189999999999</v>
      </c>
      <c r="Q760">
        <v>0.53888000000000003</v>
      </c>
      <c r="R760" t="s">
        <v>2340</v>
      </c>
    </row>
    <row r="761" spans="1:18" x14ac:dyDescent="0.35">
      <c r="A761" t="s">
        <v>95</v>
      </c>
      <c r="B761" t="s">
        <v>2341</v>
      </c>
      <c r="C761" t="s">
        <v>2342</v>
      </c>
      <c r="D761" t="s">
        <v>118</v>
      </c>
      <c r="F761" t="s">
        <v>126</v>
      </c>
      <c r="G761">
        <v>43</v>
      </c>
      <c r="H761">
        <v>0</v>
      </c>
      <c r="I761">
        <v>0</v>
      </c>
      <c r="J761">
        <v>0</v>
      </c>
      <c r="K761">
        <v>0</v>
      </c>
      <c r="L761">
        <v>0</v>
      </c>
      <c r="M761">
        <v>2011</v>
      </c>
      <c r="N761" t="s">
        <v>121</v>
      </c>
      <c r="O761" t="s">
        <v>2343</v>
      </c>
      <c r="P761">
        <v>41.693620000000003</v>
      </c>
      <c r="Q761">
        <v>-0.82552999999999999</v>
      </c>
      <c r="R761" t="s">
        <v>559</v>
      </c>
    </row>
    <row r="762" spans="1:18" x14ac:dyDescent="0.35">
      <c r="A762" t="s">
        <v>95</v>
      </c>
      <c r="B762" t="s">
        <v>2344</v>
      </c>
      <c r="C762" t="s">
        <v>2345</v>
      </c>
      <c r="D762" t="s">
        <v>118</v>
      </c>
      <c r="F762" t="s">
        <v>126</v>
      </c>
      <c r="G762">
        <v>75</v>
      </c>
      <c r="H762">
        <v>0</v>
      </c>
      <c r="I762">
        <v>0</v>
      </c>
      <c r="J762">
        <v>0</v>
      </c>
      <c r="K762">
        <v>0</v>
      </c>
      <c r="L762">
        <v>0</v>
      </c>
      <c r="M762">
        <v>1989</v>
      </c>
      <c r="N762">
        <v>2040</v>
      </c>
      <c r="O762" t="s">
        <v>2346</v>
      </c>
      <c r="P762">
        <v>39.810749999999999</v>
      </c>
      <c r="Q762">
        <v>3.0914100000000002</v>
      </c>
      <c r="R762" t="s">
        <v>1321</v>
      </c>
    </row>
    <row r="763" spans="1:18" x14ac:dyDescent="0.35">
      <c r="A763" t="s">
        <v>95</v>
      </c>
      <c r="B763" t="s">
        <v>2347</v>
      </c>
      <c r="C763" t="s">
        <v>2348</v>
      </c>
      <c r="D763" t="s">
        <v>118</v>
      </c>
      <c r="F763" t="s">
        <v>126</v>
      </c>
      <c r="G763">
        <v>697</v>
      </c>
      <c r="H763">
        <v>0</v>
      </c>
      <c r="I763">
        <v>0</v>
      </c>
      <c r="J763">
        <v>0</v>
      </c>
      <c r="K763">
        <v>0</v>
      </c>
      <c r="L763">
        <v>0</v>
      </c>
      <c r="M763">
        <v>1992</v>
      </c>
      <c r="N763">
        <v>2040</v>
      </c>
      <c r="O763" t="s">
        <v>2349</v>
      </c>
      <c r="P763">
        <v>27.804010000000002</v>
      </c>
      <c r="Q763">
        <v>-15.435879999999999</v>
      </c>
      <c r="R763" t="s">
        <v>1321</v>
      </c>
    </row>
    <row r="764" spans="1:18" x14ac:dyDescent="0.35">
      <c r="A764" t="s">
        <v>95</v>
      </c>
      <c r="B764" t="s">
        <v>2350</v>
      </c>
      <c r="C764" t="s">
        <v>2351</v>
      </c>
      <c r="D764" t="s">
        <v>118</v>
      </c>
      <c r="F764" t="s">
        <v>126</v>
      </c>
      <c r="G764">
        <v>474.3</v>
      </c>
      <c r="H764">
        <v>0</v>
      </c>
      <c r="I764">
        <v>0</v>
      </c>
      <c r="J764">
        <v>0</v>
      </c>
      <c r="K764">
        <v>0</v>
      </c>
      <c r="L764">
        <v>0</v>
      </c>
      <c r="M764">
        <v>2006</v>
      </c>
      <c r="N764">
        <v>2040</v>
      </c>
      <c r="O764" t="s">
        <v>2352</v>
      </c>
      <c r="P764">
        <v>39.5672</v>
      </c>
      <c r="Q764">
        <v>2.6894999999999998</v>
      </c>
      <c r="R764" t="s">
        <v>1321</v>
      </c>
    </row>
    <row r="765" spans="1:18" x14ac:dyDescent="0.35">
      <c r="A765" t="s">
        <v>95</v>
      </c>
      <c r="B765" t="s">
        <v>2353</v>
      </c>
      <c r="C765" t="s">
        <v>2354</v>
      </c>
      <c r="D765" t="s">
        <v>118</v>
      </c>
      <c r="F765" t="s">
        <v>126</v>
      </c>
      <c r="G765">
        <v>38</v>
      </c>
      <c r="H765">
        <v>0</v>
      </c>
      <c r="I765">
        <v>0</v>
      </c>
      <c r="J765">
        <v>0</v>
      </c>
      <c r="K765">
        <v>0</v>
      </c>
      <c r="L765">
        <v>0</v>
      </c>
      <c r="M765">
        <v>1994</v>
      </c>
      <c r="N765" t="s">
        <v>121</v>
      </c>
      <c r="O765" t="s">
        <v>2355</v>
      </c>
      <c r="P765">
        <v>28.453990000000001</v>
      </c>
      <c r="Q765">
        <v>-16.278079999999999</v>
      </c>
      <c r="R765" t="s">
        <v>2225</v>
      </c>
    </row>
    <row r="766" spans="1:18" x14ac:dyDescent="0.35">
      <c r="A766" t="s">
        <v>95</v>
      </c>
      <c r="B766" t="s">
        <v>2358</v>
      </c>
      <c r="C766" t="s">
        <v>2359</v>
      </c>
      <c r="D766" t="s">
        <v>118</v>
      </c>
      <c r="F766" t="s">
        <v>126</v>
      </c>
      <c r="G766">
        <v>457.7</v>
      </c>
      <c r="H766">
        <v>0</v>
      </c>
      <c r="I766">
        <v>0</v>
      </c>
      <c r="J766">
        <v>0</v>
      </c>
      <c r="K766">
        <v>0</v>
      </c>
      <c r="L766">
        <v>0</v>
      </c>
      <c r="M766">
        <v>2001</v>
      </c>
      <c r="N766">
        <v>2040</v>
      </c>
      <c r="O766" t="s">
        <v>2352</v>
      </c>
      <c r="P766">
        <v>39.648319999999998</v>
      </c>
      <c r="Q766">
        <v>2.6808100000000001</v>
      </c>
      <c r="R766" t="s">
        <v>1321</v>
      </c>
    </row>
    <row r="767" spans="1:18" x14ac:dyDescent="0.35">
      <c r="A767" t="s">
        <v>95</v>
      </c>
      <c r="B767" t="s">
        <v>2360</v>
      </c>
      <c r="C767" t="s">
        <v>2361</v>
      </c>
      <c r="D767" t="s">
        <v>118</v>
      </c>
      <c r="F767" t="s">
        <v>126</v>
      </c>
      <c r="G767">
        <v>125</v>
      </c>
      <c r="H767">
        <v>0</v>
      </c>
      <c r="I767">
        <v>0</v>
      </c>
      <c r="J767">
        <v>0</v>
      </c>
      <c r="K767">
        <v>0</v>
      </c>
      <c r="L767">
        <v>0</v>
      </c>
      <c r="M767">
        <v>2012</v>
      </c>
      <c r="N767">
        <v>2040</v>
      </c>
      <c r="O767" t="s">
        <v>2362</v>
      </c>
      <c r="P767">
        <v>38.912140000000001</v>
      </c>
      <c r="Q767">
        <v>1.4266700000000001</v>
      </c>
      <c r="R767" t="s">
        <v>1321</v>
      </c>
    </row>
    <row r="768" spans="1:18" x14ac:dyDescent="0.35">
      <c r="A768" t="s">
        <v>95</v>
      </c>
      <c r="B768" t="s">
        <v>2363</v>
      </c>
      <c r="C768" t="s">
        <v>5602</v>
      </c>
      <c r="D768" t="s">
        <v>118</v>
      </c>
      <c r="E768" t="s">
        <v>1871</v>
      </c>
      <c r="F768" t="s">
        <v>119</v>
      </c>
      <c r="G768">
        <v>0</v>
      </c>
      <c r="H768">
        <v>494</v>
      </c>
      <c r="I768">
        <v>0</v>
      </c>
      <c r="J768">
        <v>0</v>
      </c>
      <c r="K768">
        <v>0</v>
      </c>
      <c r="L768">
        <v>0</v>
      </c>
      <c r="M768">
        <v>2025</v>
      </c>
      <c r="N768" t="s">
        <v>121</v>
      </c>
      <c r="O768" t="s">
        <v>2364</v>
      </c>
      <c r="P768">
        <v>43.552700000000002</v>
      </c>
      <c r="Q768">
        <v>-5.7234999999999996</v>
      </c>
      <c r="R768" t="s">
        <v>2365</v>
      </c>
    </row>
    <row r="769" spans="1:18" x14ac:dyDescent="0.35">
      <c r="A769" t="s">
        <v>95</v>
      </c>
      <c r="B769" t="s">
        <v>5402</v>
      </c>
      <c r="C769" t="s">
        <v>5403</v>
      </c>
      <c r="D769" t="s">
        <v>118</v>
      </c>
      <c r="F769" t="s">
        <v>126</v>
      </c>
      <c r="G769">
        <v>386</v>
      </c>
      <c r="H769">
        <v>0</v>
      </c>
      <c r="I769">
        <v>0</v>
      </c>
      <c r="J769">
        <v>0</v>
      </c>
      <c r="K769">
        <v>0</v>
      </c>
      <c r="L769">
        <v>0</v>
      </c>
      <c r="M769">
        <v>2003</v>
      </c>
      <c r="N769" t="s">
        <v>121</v>
      </c>
      <c r="O769" t="s">
        <v>2187</v>
      </c>
      <c r="P769">
        <v>42.171199999999999</v>
      </c>
      <c r="Q769">
        <v>-1.6791</v>
      </c>
      <c r="R769" t="s">
        <v>2163</v>
      </c>
    </row>
    <row r="770" spans="1:18" x14ac:dyDescent="0.35">
      <c r="A770" t="s">
        <v>95</v>
      </c>
      <c r="B770" t="s">
        <v>6205</v>
      </c>
      <c r="C770" t="s">
        <v>6206</v>
      </c>
      <c r="D770" t="s">
        <v>118</v>
      </c>
      <c r="F770" t="s">
        <v>126</v>
      </c>
      <c r="G770">
        <v>18</v>
      </c>
      <c r="H770">
        <v>0</v>
      </c>
      <c r="I770">
        <v>0</v>
      </c>
      <c r="J770">
        <v>0</v>
      </c>
      <c r="K770">
        <v>0</v>
      </c>
      <c r="L770">
        <v>0</v>
      </c>
      <c r="M770">
        <v>1995</v>
      </c>
      <c r="N770" t="s">
        <v>121</v>
      </c>
      <c r="O770" t="s">
        <v>6207</v>
      </c>
      <c r="P770">
        <v>39.282499999999999</v>
      </c>
      <c r="Q770">
        <v>-2.5909</v>
      </c>
      <c r="R770" t="s">
        <v>2163</v>
      </c>
    </row>
    <row r="771" spans="1:18" x14ac:dyDescent="0.35">
      <c r="A771" t="s">
        <v>96</v>
      </c>
      <c r="B771" t="s">
        <v>2366</v>
      </c>
      <c r="C771" t="s">
        <v>2367</v>
      </c>
      <c r="D771" t="s">
        <v>118</v>
      </c>
      <c r="F771" t="s">
        <v>126</v>
      </c>
      <c r="G771">
        <v>250</v>
      </c>
      <c r="H771">
        <v>0</v>
      </c>
      <c r="I771">
        <v>0</v>
      </c>
      <c r="J771">
        <v>0</v>
      </c>
      <c r="K771">
        <v>0</v>
      </c>
      <c r="L771">
        <v>0</v>
      </c>
      <c r="M771">
        <v>2006</v>
      </c>
      <c r="N771" t="s">
        <v>121</v>
      </c>
      <c r="O771" t="s">
        <v>2368</v>
      </c>
      <c r="P771">
        <v>57.692399999999999</v>
      </c>
      <c r="Q771">
        <v>11.890499999999999</v>
      </c>
      <c r="R771" t="s">
        <v>2369</v>
      </c>
    </row>
    <row r="772" spans="1:18" x14ac:dyDescent="0.35">
      <c r="A772" t="s">
        <v>96</v>
      </c>
      <c r="B772" t="s">
        <v>2370</v>
      </c>
      <c r="C772" t="s">
        <v>2371</v>
      </c>
      <c r="D772" t="s">
        <v>118</v>
      </c>
      <c r="F772" t="s">
        <v>126</v>
      </c>
      <c r="G772">
        <v>100</v>
      </c>
      <c r="H772">
        <v>0</v>
      </c>
      <c r="I772">
        <v>0</v>
      </c>
      <c r="J772">
        <v>0</v>
      </c>
      <c r="K772">
        <v>0</v>
      </c>
      <c r="L772">
        <v>0</v>
      </c>
      <c r="M772">
        <v>1986</v>
      </c>
      <c r="N772" t="s">
        <v>121</v>
      </c>
      <c r="O772" t="s">
        <v>2372</v>
      </c>
      <c r="P772">
        <v>55.577970000000001</v>
      </c>
      <c r="Q772">
        <v>13.01178</v>
      </c>
      <c r="R772" t="s">
        <v>884</v>
      </c>
    </row>
    <row r="773" spans="1:18" x14ac:dyDescent="0.35">
      <c r="A773" t="s">
        <v>96</v>
      </c>
      <c r="B773" t="s">
        <v>2373</v>
      </c>
      <c r="C773" t="s">
        <v>2374</v>
      </c>
      <c r="D773" t="s">
        <v>118</v>
      </c>
      <c r="F773" t="s">
        <v>126</v>
      </c>
      <c r="G773">
        <v>100</v>
      </c>
      <c r="H773">
        <v>0</v>
      </c>
      <c r="I773">
        <v>0</v>
      </c>
      <c r="J773">
        <v>0</v>
      </c>
      <c r="K773">
        <v>0</v>
      </c>
      <c r="L773">
        <v>0</v>
      </c>
      <c r="M773">
        <v>1982</v>
      </c>
      <c r="N773" t="s">
        <v>121</v>
      </c>
      <c r="O773" t="s">
        <v>2375</v>
      </c>
      <c r="P773">
        <v>65.576800000000006</v>
      </c>
      <c r="Q773">
        <v>22.21255</v>
      </c>
      <c r="R773" t="s">
        <v>2376</v>
      </c>
    </row>
    <row r="774" spans="1:18" x14ac:dyDescent="0.35">
      <c r="A774" t="s">
        <v>96</v>
      </c>
      <c r="B774" t="s">
        <v>2377</v>
      </c>
      <c r="C774" t="s">
        <v>2378</v>
      </c>
      <c r="D774" t="s">
        <v>118</v>
      </c>
      <c r="F774" t="s">
        <v>126</v>
      </c>
      <c r="G774">
        <v>440</v>
      </c>
      <c r="H774">
        <v>0</v>
      </c>
      <c r="I774">
        <v>0</v>
      </c>
      <c r="J774">
        <v>0</v>
      </c>
      <c r="K774">
        <v>0</v>
      </c>
      <c r="L774">
        <v>0</v>
      </c>
      <c r="M774">
        <v>2009</v>
      </c>
      <c r="N774" t="s">
        <v>121</v>
      </c>
      <c r="O774" t="s">
        <v>2379</v>
      </c>
      <c r="P774">
        <v>55.626100000000001</v>
      </c>
      <c r="Q774">
        <v>13.0404</v>
      </c>
      <c r="R774" t="s">
        <v>984</v>
      </c>
    </row>
    <row r="775" spans="1:18" x14ac:dyDescent="0.35">
      <c r="A775" t="s">
        <v>96</v>
      </c>
      <c r="B775" t="s">
        <v>2380</v>
      </c>
      <c r="C775" t="s">
        <v>2381</v>
      </c>
      <c r="D775" t="s">
        <v>118</v>
      </c>
      <c r="E775" t="s">
        <v>1724</v>
      </c>
      <c r="F775" t="s">
        <v>126</v>
      </c>
      <c r="G775">
        <v>36</v>
      </c>
      <c r="H775">
        <v>0</v>
      </c>
      <c r="I775">
        <v>0</v>
      </c>
      <c r="J775">
        <v>0</v>
      </c>
      <c r="K775">
        <v>0</v>
      </c>
      <c r="L775">
        <v>0</v>
      </c>
      <c r="M775">
        <v>1954</v>
      </c>
      <c r="N775" t="s">
        <v>121</v>
      </c>
      <c r="O775" t="s">
        <v>2382</v>
      </c>
      <c r="P775">
        <v>57.702910000000003</v>
      </c>
      <c r="Q775">
        <v>11.954639999999999</v>
      </c>
      <c r="R775" t="s">
        <v>2369</v>
      </c>
    </row>
    <row r="776" spans="1:18" x14ac:dyDescent="0.35">
      <c r="A776" t="s">
        <v>97</v>
      </c>
      <c r="B776" t="s">
        <v>2383</v>
      </c>
      <c r="C776" t="s">
        <v>2384</v>
      </c>
      <c r="D776" t="s">
        <v>118</v>
      </c>
      <c r="F776" t="s">
        <v>126</v>
      </c>
      <c r="G776">
        <v>250</v>
      </c>
      <c r="H776">
        <v>0</v>
      </c>
      <c r="I776">
        <v>0</v>
      </c>
      <c r="J776">
        <v>0</v>
      </c>
      <c r="K776">
        <v>0</v>
      </c>
      <c r="L776">
        <v>0</v>
      </c>
      <c r="M776">
        <v>2023</v>
      </c>
      <c r="N776">
        <v>2026</v>
      </c>
      <c r="O776" t="s">
        <v>2385</v>
      </c>
      <c r="P776">
        <v>47.437330000000003</v>
      </c>
      <c r="Q776">
        <v>8.2147400000000008</v>
      </c>
      <c r="R776" t="s">
        <v>1747</v>
      </c>
    </row>
    <row r="777" spans="1:18" x14ac:dyDescent="0.35">
      <c r="A777" t="s">
        <v>97</v>
      </c>
      <c r="B777" t="s">
        <v>2386</v>
      </c>
      <c r="C777" t="s">
        <v>2387</v>
      </c>
      <c r="D777" t="s">
        <v>118</v>
      </c>
      <c r="F777" t="s">
        <v>126</v>
      </c>
      <c r="G777">
        <v>55</v>
      </c>
      <c r="H777">
        <v>0</v>
      </c>
      <c r="I777">
        <v>0</v>
      </c>
      <c r="J777">
        <v>0</v>
      </c>
      <c r="K777">
        <v>0</v>
      </c>
      <c r="L777">
        <v>0</v>
      </c>
      <c r="M777">
        <v>2009</v>
      </c>
      <c r="N777" t="s">
        <v>121</v>
      </c>
      <c r="O777" t="s">
        <v>2388</v>
      </c>
      <c r="P777">
        <v>46.25421</v>
      </c>
      <c r="Q777">
        <v>6.9620499999999996</v>
      </c>
      <c r="R777" t="s">
        <v>1183</v>
      </c>
    </row>
    <row r="778" spans="1:18" x14ac:dyDescent="0.35">
      <c r="A778" t="s">
        <v>97</v>
      </c>
      <c r="B778" t="s">
        <v>2389</v>
      </c>
      <c r="C778" t="s">
        <v>2390</v>
      </c>
      <c r="D778" t="s">
        <v>118</v>
      </c>
      <c r="E778" t="s">
        <v>2391</v>
      </c>
      <c r="F778" t="s">
        <v>126</v>
      </c>
      <c r="G778">
        <v>36</v>
      </c>
      <c r="H778">
        <v>0</v>
      </c>
      <c r="I778">
        <v>0</v>
      </c>
      <c r="J778">
        <v>0</v>
      </c>
      <c r="K778">
        <v>0</v>
      </c>
      <c r="L778">
        <v>0</v>
      </c>
      <c r="M778">
        <v>1988</v>
      </c>
      <c r="N778" t="s">
        <v>121</v>
      </c>
      <c r="O778" t="s">
        <v>2392</v>
      </c>
      <c r="P778">
        <v>47.038670000000003</v>
      </c>
      <c r="Q778">
        <v>7.0423499999999999</v>
      </c>
      <c r="R778" t="s">
        <v>2393</v>
      </c>
    </row>
    <row r="779" spans="1:18" x14ac:dyDescent="0.35">
      <c r="A779" t="s">
        <v>98</v>
      </c>
      <c r="B779" t="s">
        <v>2394</v>
      </c>
      <c r="C779" t="s">
        <v>2395</v>
      </c>
      <c r="D779" t="s">
        <v>118</v>
      </c>
      <c r="F779" t="s">
        <v>126</v>
      </c>
      <c r="G779">
        <v>131</v>
      </c>
      <c r="H779">
        <v>0</v>
      </c>
      <c r="I779">
        <v>0</v>
      </c>
      <c r="J779">
        <v>0</v>
      </c>
      <c r="K779">
        <v>0</v>
      </c>
      <c r="L779">
        <v>0</v>
      </c>
      <c r="M779">
        <v>2001</v>
      </c>
      <c r="N779" t="s">
        <v>121</v>
      </c>
      <c r="O779" t="s">
        <v>2396</v>
      </c>
      <c r="P779">
        <v>36.988149999999997</v>
      </c>
      <c r="Q779">
        <v>35.204129999999999</v>
      </c>
      <c r="R779" t="s">
        <v>2397</v>
      </c>
    </row>
    <row r="780" spans="1:18" x14ac:dyDescent="0.35">
      <c r="A780" t="s">
        <v>98</v>
      </c>
      <c r="B780" t="s">
        <v>2398</v>
      </c>
      <c r="C780" t="s">
        <v>2399</v>
      </c>
      <c r="D780" t="s">
        <v>118</v>
      </c>
      <c r="F780" t="s">
        <v>126</v>
      </c>
      <c r="G780">
        <v>45</v>
      </c>
      <c r="H780">
        <v>0</v>
      </c>
      <c r="I780">
        <v>0</v>
      </c>
      <c r="J780">
        <v>0</v>
      </c>
      <c r="K780">
        <v>0</v>
      </c>
      <c r="L780">
        <v>0</v>
      </c>
      <c r="M780" t="s">
        <v>120</v>
      </c>
      <c r="N780" t="s">
        <v>121</v>
      </c>
      <c r="O780" t="s">
        <v>2400</v>
      </c>
      <c r="P780">
        <v>40.68927</v>
      </c>
      <c r="Q780">
        <v>29.404949999999999</v>
      </c>
      <c r="R780" t="s">
        <v>2401</v>
      </c>
    </row>
    <row r="781" spans="1:18" x14ac:dyDescent="0.35">
      <c r="A781" t="s">
        <v>98</v>
      </c>
      <c r="B781" t="s">
        <v>2402</v>
      </c>
      <c r="C781" t="s">
        <v>2403</v>
      </c>
      <c r="D781" t="s">
        <v>118</v>
      </c>
      <c r="F781" t="s">
        <v>126</v>
      </c>
      <c r="G781">
        <v>1150</v>
      </c>
      <c r="H781">
        <v>0</v>
      </c>
      <c r="I781">
        <v>0</v>
      </c>
      <c r="J781">
        <v>0</v>
      </c>
      <c r="K781">
        <v>0</v>
      </c>
      <c r="L781">
        <v>0</v>
      </c>
      <c r="M781">
        <v>2009</v>
      </c>
      <c r="N781" t="s">
        <v>121</v>
      </c>
      <c r="O781" t="s">
        <v>2404</v>
      </c>
      <c r="P781">
        <v>37.1203</v>
      </c>
      <c r="Q781">
        <v>30.601600000000001</v>
      </c>
      <c r="R781" t="s">
        <v>2405</v>
      </c>
    </row>
    <row r="782" spans="1:18" x14ac:dyDescent="0.35">
      <c r="A782" t="s">
        <v>98</v>
      </c>
      <c r="B782" t="s">
        <v>2406</v>
      </c>
      <c r="C782" t="s">
        <v>2407</v>
      </c>
      <c r="D782" t="s">
        <v>118</v>
      </c>
      <c r="F782" t="s">
        <v>126</v>
      </c>
      <c r="G782">
        <v>338</v>
      </c>
      <c r="H782">
        <v>0</v>
      </c>
      <c r="I782">
        <v>0</v>
      </c>
      <c r="J782">
        <v>0</v>
      </c>
      <c r="K782">
        <v>0</v>
      </c>
      <c r="L782">
        <v>0</v>
      </c>
      <c r="M782">
        <v>2007</v>
      </c>
      <c r="N782" t="s">
        <v>121</v>
      </c>
      <c r="O782" t="s">
        <v>2408</v>
      </c>
      <c r="P782">
        <v>38.814700000000002</v>
      </c>
      <c r="Q782">
        <v>27.064399999999999</v>
      </c>
      <c r="R782" t="s">
        <v>2409</v>
      </c>
    </row>
    <row r="783" spans="1:18" x14ac:dyDescent="0.35">
      <c r="A783" t="s">
        <v>98</v>
      </c>
      <c r="B783" t="s">
        <v>2410</v>
      </c>
      <c r="C783" t="s">
        <v>2411</v>
      </c>
      <c r="D783" t="s">
        <v>118</v>
      </c>
      <c r="F783" t="s">
        <v>126</v>
      </c>
      <c r="G783">
        <v>870</v>
      </c>
      <c r="H783">
        <v>0</v>
      </c>
      <c r="I783">
        <v>0</v>
      </c>
      <c r="J783">
        <v>0</v>
      </c>
      <c r="K783">
        <v>0</v>
      </c>
      <c r="L783">
        <v>0</v>
      </c>
      <c r="M783">
        <v>2018</v>
      </c>
      <c r="N783" t="s">
        <v>121</v>
      </c>
      <c r="O783" t="s">
        <v>2412</v>
      </c>
      <c r="P783">
        <v>38.742199999999997</v>
      </c>
      <c r="Q783">
        <v>26.943090000000002</v>
      </c>
      <c r="R783" t="s">
        <v>2413</v>
      </c>
    </row>
    <row r="784" spans="1:18" x14ac:dyDescent="0.35">
      <c r="A784" t="s">
        <v>98</v>
      </c>
      <c r="B784" t="s">
        <v>2414</v>
      </c>
      <c r="C784" t="s">
        <v>2415</v>
      </c>
      <c r="D784" t="s">
        <v>118</v>
      </c>
      <c r="F784" t="s">
        <v>126</v>
      </c>
      <c r="G784">
        <v>180</v>
      </c>
      <c r="H784">
        <v>0</v>
      </c>
      <c r="I784">
        <v>0</v>
      </c>
      <c r="J784">
        <v>0</v>
      </c>
      <c r="K784">
        <v>0</v>
      </c>
      <c r="L784">
        <v>0</v>
      </c>
      <c r="M784">
        <v>2009</v>
      </c>
      <c r="N784" t="s">
        <v>121</v>
      </c>
      <c r="O784" t="s">
        <v>2408</v>
      </c>
      <c r="P784">
        <v>38.798699999999997</v>
      </c>
      <c r="Q784">
        <v>26.945</v>
      </c>
      <c r="R784" t="s">
        <v>2416</v>
      </c>
    </row>
    <row r="785" spans="1:18" x14ac:dyDescent="0.35">
      <c r="A785" t="s">
        <v>98</v>
      </c>
      <c r="B785" t="s">
        <v>2417</v>
      </c>
      <c r="C785" t="s">
        <v>2418</v>
      </c>
      <c r="D785" t="s">
        <v>118</v>
      </c>
      <c r="F785" t="s">
        <v>126</v>
      </c>
      <c r="G785">
        <v>294</v>
      </c>
      <c r="H785">
        <v>0</v>
      </c>
      <c r="I785">
        <v>0</v>
      </c>
      <c r="J785">
        <v>0</v>
      </c>
      <c r="K785">
        <v>0</v>
      </c>
      <c r="L785">
        <v>0</v>
      </c>
      <c r="M785">
        <v>2002</v>
      </c>
      <c r="N785" t="s">
        <v>121</v>
      </c>
      <c r="O785" t="s">
        <v>2412</v>
      </c>
      <c r="P785">
        <v>38.742199999999997</v>
      </c>
      <c r="Q785">
        <v>26.943090000000002</v>
      </c>
      <c r="R785" t="s">
        <v>2413</v>
      </c>
    </row>
    <row r="786" spans="1:18" x14ac:dyDescent="0.35">
      <c r="A786" t="s">
        <v>98</v>
      </c>
      <c r="B786" t="s">
        <v>2419</v>
      </c>
      <c r="C786" t="s">
        <v>2420</v>
      </c>
      <c r="D786" t="s">
        <v>118</v>
      </c>
      <c r="F786" t="s">
        <v>126</v>
      </c>
      <c r="G786">
        <v>1353</v>
      </c>
      <c r="H786">
        <v>0</v>
      </c>
      <c r="I786">
        <v>0</v>
      </c>
      <c r="J786">
        <v>0</v>
      </c>
      <c r="K786">
        <v>0</v>
      </c>
      <c r="L786">
        <v>0</v>
      </c>
      <c r="M786">
        <v>1988</v>
      </c>
      <c r="N786" t="s">
        <v>121</v>
      </c>
      <c r="O786" t="s">
        <v>2421</v>
      </c>
      <c r="P786">
        <v>40.983400000000003</v>
      </c>
      <c r="Q786">
        <v>28.6921</v>
      </c>
      <c r="R786" t="s">
        <v>2416</v>
      </c>
    </row>
    <row r="787" spans="1:18" x14ac:dyDescent="0.35">
      <c r="A787" t="s">
        <v>98</v>
      </c>
      <c r="B787" t="s">
        <v>2422</v>
      </c>
      <c r="C787" t="s">
        <v>2423</v>
      </c>
      <c r="D787" t="s">
        <v>118</v>
      </c>
      <c r="F787" t="s">
        <v>126</v>
      </c>
      <c r="G787">
        <v>816</v>
      </c>
      <c r="H787">
        <v>0</v>
      </c>
      <c r="I787">
        <v>0</v>
      </c>
      <c r="J787">
        <v>0</v>
      </c>
      <c r="K787">
        <v>0</v>
      </c>
      <c r="L787">
        <v>0</v>
      </c>
      <c r="M787">
        <v>2013</v>
      </c>
      <c r="N787" t="s">
        <v>121</v>
      </c>
      <c r="O787" t="s">
        <v>2424</v>
      </c>
      <c r="P787">
        <v>40.979300000000002</v>
      </c>
      <c r="Q787">
        <v>28.699400000000001</v>
      </c>
      <c r="R787" t="s">
        <v>2416</v>
      </c>
    </row>
    <row r="788" spans="1:18" x14ac:dyDescent="0.35">
      <c r="A788" t="s">
        <v>98</v>
      </c>
      <c r="B788" t="s">
        <v>2425</v>
      </c>
      <c r="C788" t="s">
        <v>2426</v>
      </c>
      <c r="D788" t="s">
        <v>118</v>
      </c>
      <c r="F788" t="s">
        <v>126</v>
      </c>
      <c r="G788">
        <v>1543</v>
      </c>
      <c r="H788">
        <v>0</v>
      </c>
      <c r="I788">
        <v>0</v>
      </c>
      <c r="J788">
        <v>0</v>
      </c>
      <c r="K788">
        <v>0</v>
      </c>
      <c r="L788">
        <v>0</v>
      </c>
      <c r="M788">
        <v>2010</v>
      </c>
      <c r="N788" t="s">
        <v>121</v>
      </c>
      <c r="O788" t="s">
        <v>2427</v>
      </c>
      <c r="P788">
        <v>40.308349999999997</v>
      </c>
      <c r="Q788">
        <v>27.768630000000002</v>
      </c>
      <c r="R788" t="s">
        <v>2428</v>
      </c>
    </row>
    <row r="789" spans="1:18" x14ac:dyDescent="0.35">
      <c r="A789" t="s">
        <v>98</v>
      </c>
      <c r="B789" t="s">
        <v>2429</v>
      </c>
      <c r="C789" t="s">
        <v>2430</v>
      </c>
      <c r="D789" t="s">
        <v>118</v>
      </c>
      <c r="F789" t="s">
        <v>126</v>
      </c>
      <c r="G789">
        <v>770</v>
      </c>
      <c r="H789">
        <v>0</v>
      </c>
      <c r="I789">
        <v>0</v>
      </c>
      <c r="J789">
        <v>0</v>
      </c>
      <c r="K789">
        <v>0</v>
      </c>
      <c r="L789">
        <v>0</v>
      </c>
      <c r="M789">
        <v>2004</v>
      </c>
      <c r="N789" t="s">
        <v>121</v>
      </c>
      <c r="O789" t="s">
        <v>2431</v>
      </c>
      <c r="P789">
        <v>39.777299999999997</v>
      </c>
      <c r="Q789">
        <v>32.402200000000001</v>
      </c>
      <c r="R789" t="s">
        <v>2475</v>
      </c>
    </row>
    <row r="790" spans="1:18" x14ac:dyDescent="0.35">
      <c r="A790" t="s">
        <v>98</v>
      </c>
      <c r="B790" t="s">
        <v>2432</v>
      </c>
      <c r="C790" t="s">
        <v>2433</v>
      </c>
      <c r="D790" t="s">
        <v>118</v>
      </c>
      <c r="F790" t="s">
        <v>126</v>
      </c>
      <c r="G790">
        <v>143</v>
      </c>
      <c r="H790">
        <v>0</v>
      </c>
      <c r="I790">
        <v>0</v>
      </c>
      <c r="J790">
        <v>0</v>
      </c>
      <c r="K790">
        <v>0</v>
      </c>
      <c r="L790">
        <v>0</v>
      </c>
      <c r="M790" t="s">
        <v>120</v>
      </c>
      <c r="N790" t="s">
        <v>121</v>
      </c>
      <c r="O790" t="s">
        <v>2434</v>
      </c>
      <c r="P790">
        <v>40.004289999999997</v>
      </c>
      <c r="Q790">
        <v>29.922270000000001</v>
      </c>
      <c r="R790" t="s">
        <v>2435</v>
      </c>
    </row>
    <row r="791" spans="1:18" x14ac:dyDescent="0.35">
      <c r="A791" t="s">
        <v>98</v>
      </c>
      <c r="B791" t="s">
        <v>2436</v>
      </c>
      <c r="C791" t="s">
        <v>2437</v>
      </c>
      <c r="D791" t="s">
        <v>118</v>
      </c>
      <c r="F791" t="s">
        <v>126</v>
      </c>
      <c r="G791">
        <v>890</v>
      </c>
      <c r="H791">
        <v>0</v>
      </c>
      <c r="I791">
        <v>0</v>
      </c>
      <c r="J791">
        <v>0</v>
      </c>
      <c r="K791">
        <v>0</v>
      </c>
      <c r="L791">
        <v>0</v>
      </c>
      <c r="M791">
        <v>2013</v>
      </c>
      <c r="N791" t="s">
        <v>121</v>
      </c>
      <c r="O791" t="s">
        <v>2438</v>
      </c>
      <c r="P791">
        <v>41.145429999999998</v>
      </c>
      <c r="Q791">
        <v>37.156370000000003</v>
      </c>
      <c r="R791" t="s">
        <v>2439</v>
      </c>
    </row>
    <row r="792" spans="1:18" x14ac:dyDescent="0.35">
      <c r="A792" t="s">
        <v>98</v>
      </c>
      <c r="B792" t="s">
        <v>2440</v>
      </c>
      <c r="C792" t="s">
        <v>2441</v>
      </c>
      <c r="D792" t="s">
        <v>118</v>
      </c>
      <c r="F792" t="s">
        <v>126</v>
      </c>
      <c r="G792">
        <v>37</v>
      </c>
      <c r="H792">
        <v>0</v>
      </c>
      <c r="I792">
        <v>0</v>
      </c>
      <c r="J792">
        <v>0</v>
      </c>
      <c r="K792">
        <v>0</v>
      </c>
      <c r="L792">
        <v>0</v>
      </c>
      <c r="M792">
        <v>1993</v>
      </c>
      <c r="N792" t="s">
        <v>121</v>
      </c>
      <c r="O792" t="s">
        <v>2442</v>
      </c>
      <c r="P792">
        <v>39.866599999999998</v>
      </c>
      <c r="Q792">
        <v>32.756300000000003</v>
      </c>
      <c r="R792" t="s">
        <v>2443</v>
      </c>
    </row>
    <row r="793" spans="1:18" x14ac:dyDescent="0.35">
      <c r="A793" t="s">
        <v>98</v>
      </c>
      <c r="B793" t="s">
        <v>2444</v>
      </c>
      <c r="C793" t="s">
        <v>2445</v>
      </c>
      <c r="D793" t="s">
        <v>118</v>
      </c>
      <c r="F793" t="s">
        <v>126</v>
      </c>
      <c r="G793">
        <v>263</v>
      </c>
      <c r="H793">
        <v>0</v>
      </c>
      <c r="I793">
        <v>0</v>
      </c>
      <c r="J793">
        <v>0</v>
      </c>
      <c r="K793">
        <v>0</v>
      </c>
      <c r="L793">
        <v>0</v>
      </c>
      <c r="M793">
        <v>2000</v>
      </c>
      <c r="N793" t="s">
        <v>121</v>
      </c>
      <c r="O793" t="s">
        <v>2446</v>
      </c>
      <c r="P793">
        <v>40.237699999999997</v>
      </c>
      <c r="Q793">
        <v>28.953399999999998</v>
      </c>
      <c r="R793" t="s">
        <v>2447</v>
      </c>
    </row>
    <row r="794" spans="1:18" x14ac:dyDescent="0.35">
      <c r="A794" t="s">
        <v>98</v>
      </c>
      <c r="B794" t="s">
        <v>2448</v>
      </c>
      <c r="C794" t="s">
        <v>2449</v>
      </c>
      <c r="D794" t="s">
        <v>118</v>
      </c>
      <c r="F794" t="s">
        <v>126</v>
      </c>
      <c r="G794">
        <v>132</v>
      </c>
      <c r="H794">
        <v>0</v>
      </c>
      <c r="I794">
        <v>0</v>
      </c>
      <c r="J794">
        <v>0</v>
      </c>
      <c r="K794">
        <v>0</v>
      </c>
      <c r="L794">
        <v>0</v>
      </c>
      <c r="M794">
        <v>1997</v>
      </c>
      <c r="N794" t="s">
        <v>121</v>
      </c>
      <c r="O794" t="s">
        <v>2450</v>
      </c>
      <c r="P794">
        <v>40.151519999999998</v>
      </c>
      <c r="Q794">
        <v>29.9818</v>
      </c>
      <c r="R794" t="s">
        <v>2451</v>
      </c>
    </row>
    <row r="795" spans="1:18" x14ac:dyDescent="0.35">
      <c r="A795" t="s">
        <v>98</v>
      </c>
      <c r="B795" t="s">
        <v>2452</v>
      </c>
      <c r="C795" t="s">
        <v>2453</v>
      </c>
      <c r="D795" t="s">
        <v>118</v>
      </c>
      <c r="F795" t="s">
        <v>126</v>
      </c>
      <c r="G795">
        <v>487</v>
      </c>
      <c r="H795">
        <v>0</v>
      </c>
      <c r="I795">
        <v>0</v>
      </c>
      <c r="J795">
        <v>0</v>
      </c>
      <c r="K795">
        <v>0</v>
      </c>
      <c r="L795">
        <v>0</v>
      </c>
      <c r="M795">
        <v>1999</v>
      </c>
      <c r="N795" t="s">
        <v>121</v>
      </c>
      <c r="O795" t="s">
        <v>2446</v>
      </c>
      <c r="P795">
        <v>40.239400000000003</v>
      </c>
      <c r="Q795">
        <v>28.951799999999999</v>
      </c>
      <c r="R795" t="s">
        <v>2454</v>
      </c>
    </row>
    <row r="796" spans="1:18" x14ac:dyDescent="0.35">
      <c r="A796" t="s">
        <v>98</v>
      </c>
      <c r="B796" t="s">
        <v>2455</v>
      </c>
      <c r="C796" t="s">
        <v>2456</v>
      </c>
      <c r="D796" t="s">
        <v>118</v>
      </c>
      <c r="F796" t="s">
        <v>126</v>
      </c>
      <c r="G796">
        <v>1432</v>
      </c>
      <c r="H796">
        <v>0</v>
      </c>
      <c r="I796">
        <v>0</v>
      </c>
      <c r="J796">
        <v>0</v>
      </c>
      <c r="K796">
        <v>0</v>
      </c>
      <c r="L796">
        <v>0</v>
      </c>
      <c r="M796">
        <v>1998</v>
      </c>
      <c r="N796" t="s">
        <v>121</v>
      </c>
      <c r="O796" t="s">
        <v>2457</v>
      </c>
      <c r="P796">
        <v>40.295200000000001</v>
      </c>
      <c r="Q796">
        <v>29.073599999999999</v>
      </c>
      <c r="R796" t="s">
        <v>2416</v>
      </c>
    </row>
    <row r="797" spans="1:18" x14ac:dyDescent="0.35">
      <c r="A797" t="s">
        <v>98</v>
      </c>
      <c r="B797" t="s">
        <v>2458</v>
      </c>
      <c r="C797" t="s">
        <v>2459</v>
      </c>
      <c r="D797" t="s">
        <v>118</v>
      </c>
      <c r="F797" t="s">
        <v>126</v>
      </c>
      <c r="G797">
        <v>143</v>
      </c>
      <c r="H797">
        <v>0</v>
      </c>
      <c r="I797">
        <v>0</v>
      </c>
      <c r="J797">
        <v>0</v>
      </c>
      <c r="K797">
        <v>0</v>
      </c>
      <c r="L797">
        <v>0</v>
      </c>
      <c r="M797" t="s">
        <v>120</v>
      </c>
      <c r="N797" t="s">
        <v>121</v>
      </c>
      <c r="O797" t="s">
        <v>2460</v>
      </c>
      <c r="P797">
        <v>38.593910000000001</v>
      </c>
      <c r="Q797">
        <v>31.04345</v>
      </c>
      <c r="R797" t="s">
        <v>2435</v>
      </c>
    </row>
    <row r="798" spans="1:18" x14ac:dyDescent="0.35">
      <c r="A798" t="s">
        <v>98</v>
      </c>
      <c r="B798" t="s">
        <v>2461</v>
      </c>
      <c r="C798" t="s">
        <v>2462</v>
      </c>
      <c r="D798" t="s">
        <v>118</v>
      </c>
      <c r="F798" t="s">
        <v>126</v>
      </c>
      <c r="G798">
        <v>849</v>
      </c>
      <c r="H798">
        <v>0</v>
      </c>
      <c r="I798">
        <v>0</v>
      </c>
      <c r="J798">
        <v>0</v>
      </c>
      <c r="K798">
        <v>0</v>
      </c>
      <c r="L798">
        <v>0</v>
      </c>
      <c r="M798">
        <v>2010</v>
      </c>
      <c r="N798" t="s">
        <v>121</v>
      </c>
      <c r="O798" t="s">
        <v>2438</v>
      </c>
      <c r="P798">
        <v>41.2393</v>
      </c>
      <c r="Q798">
        <v>36.479900000000001</v>
      </c>
      <c r="R798" t="s">
        <v>2463</v>
      </c>
    </row>
    <row r="799" spans="1:18" x14ac:dyDescent="0.35">
      <c r="A799" t="s">
        <v>98</v>
      </c>
      <c r="B799" t="s">
        <v>2464</v>
      </c>
      <c r="C799" t="s">
        <v>2465</v>
      </c>
      <c r="D799" t="s">
        <v>118</v>
      </c>
      <c r="F799" t="s">
        <v>126</v>
      </c>
      <c r="G799">
        <v>60</v>
      </c>
      <c r="H799">
        <v>0</v>
      </c>
      <c r="I799">
        <v>0</v>
      </c>
      <c r="J799">
        <v>0</v>
      </c>
      <c r="K799">
        <v>0</v>
      </c>
      <c r="L799">
        <v>0</v>
      </c>
      <c r="M799">
        <v>2010</v>
      </c>
      <c r="N799" t="s">
        <v>121</v>
      </c>
      <c r="O799" t="s">
        <v>2466</v>
      </c>
      <c r="P799">
        <v>41.292720000000003</v>
      </c>
      <c r="Q799">
        <v>27.95626</v>
      </c>
      <c r="R799" t="s">
        <v>2467</v>
      </c>
    </row>
    <row r="800" spans="1:18" x14ac:dyDescent="0.35">
      <c r="A800" t="s">
        <v>98</v>
      </c>
      <c r="B800" t="s">
        <v>2468</v>
      </c>
      <c r="C800" t="s">
        <v>2469</v>
      </c>
      <c r="D800" t="s">
        <v>118</v>
      </c>
      <c r="F800" t="s">
        <v>126</v>
      </c>
      <c r="G800">
        <v>125</v>
      </c>
      <c r="H800">
        <v>0</v>
      </c>
      <c r="I800">
        <v>0</v>
      </c>
      <c r="J800">
        <v>0</v>
      </c>
      <c r="K800">
        <v>0</v>
      </c>
      <c r="L800">
        <v>0</v>
      </c>
      <c r="M800">
        <v>2010</v>
      </c>
      <c r="N800" t="s">
        <v>121</v>
      </c>
      <c r="O800" t="s">
        <v>2470</v>
      </c>
      <c r="P800">
        <v>38.476300000000002</v>
      </c>
      <c r="Q800">
        <v>27.02861</v>
      </c>
      <c r="R800" t="s">
        <v>2471</v>
      </c>
    </row>
    <row r="801" spans="1:18" x14ac:dyDescent="0.35">
      <c r="A801" t="s">
        <v>98</v>
      </c>
      <c r="B801" t="s">
        <v>2472</v>
      </c>
      <c r="C801" t="s">
        <v>2473</v>
      </c>
      <c r="D801" t="s">
        <v>118</v>
      </c>
      <c r="F801" t="s">
        <v>126</v>
      </c>
      <c r="G801">
        <v>63</v>
      </c>
      <c r="H801">
        <v>0</v>
      </c>
      <c r="I801">
        <v>0</v>
      </c>
      <c r="J801">
        <v>0</v>
      </c>
      <c r="K801">
        <v>0</v>
      </c>
      <c r="L801">
        <v>0</v>
      </c>
      <c r="M801">
        <v>2012</v>
      </c>
      <c r="N801" t="s">
        <v>121</v>
      </c>
      <c r="O801" t="s">
        <v>2474</v>
      </c>
      <c r="P801">
        <v>37.636980000000001</v>
      </c>
      <c r="Q801">
        <v>27.974789999999999</v>
      </c>
      <c r="R801" t="s">
        <v>2475</v>
      </c>
    </row>
    <row r="802" spans="1:18" x14ac:dyDescent="0.35">
      <c r="A802" t="s">
        <v>98</v>
      </c>
      <c r="B802" t="s">
        <v>2476</v>
      </c>
      <c r="C802" t="s">
        <v>2477</v>
      </c>
      <c r="D802" t="s">
        <v>118</v>
      </c>
      <c r="F802" t="s">
        <v>126</v>
      </c>
      <c r="G802">
        <v>56</v>
      </c>
      <c r="H802">
        <v>0</v>
      </c>
      <c r="I802">
        <v>0</v>
      </c>
      <c r="J802">
        <v>0</v>
      </c>
      <c r="K802">
        <v>0</v>
      </c>
      <c r="L802">
        <v>0</v>
      </c>
      <c r="M802">
        <v>2007</v>
      </c>
      <c r="N802" t="s">
        <v>121</v>
      </c>
      <c r="O802" t="s">
        <v>2478</v>
      </c>
      <c r="P802">
        <v>41.137999999999998</v>
      </c>
      <c r="Q802">
        <v>27.865300000000001</v>
      </c>
      <c r="R802" t="s">
        <v>2479</v>
      </c>
    </row>
    <row r="803" spans="1:18" x14ac:dyDescent="0.35">
      <c r="A803" t="s">
        <v>98</v>
      </c>
      <c r="B803" t="s">
        <v>2480</v>
      </c>
      <c r="C803" t="s">
        <v>2481</v>
      </c>
      <c r="D803" t="s">
        <v>118</v>
      </c>
      <c r="F803" t="s">
        <v>126</v>
      </c>
      <c r="G803">
        <v>61</v>
      </c>
      <c r="H803">
        <v>0</v>
      </c>
      <c r="I803">
        <v>0</v>
      </c>
      <c r="J803">
        <v>0</v>
      </c>
      <c r="K803">
        <v>0</v>
      </c>
      <c r="L803">
        <v>0</v>
      </c>
      <c r="M803">
        <v>2009</v>
      </c>
      <c r="N803" t="s">
        <v>121</v>
      </c>
      <c r="O803" t="s">
        <v>2482</v>
      </c>
      <c r="P803">
        <v>41.291519999999998</v>
      </c>
      <c r="Q803">
        <v>27.56128</v>
      </c>
      <c r="R803" t="s">
        <v>2475</v>
      </c>
    </row>
    <row r="804" spans="1:18" x14ac:dyDescent="0.35">
      <c r="A804" t="s">
        <v>98</v>
      </c>
      <c r="B804" t="s">
        <v>2483</v>
      </c>
      <c r="C804" t="s">
        <v>2484</v>
      </c>
      <c r="D804" t="s">
        <v>118</v>
      </c>
      <c r="F804" t="s">
        <v>126</v>
      </c>
      <c r="G804">
        <v>63</v>
      </c>
      <c r="H804">
        <v>0</v>
      </c>
      <c r="I804">
        <v>0</v>
      </c>
      <c r="J804">
        <v>0</v>
      </c>
      <c r="K804">
        <v>0</v>
      </c>
      <c r="L804">
        <v>0</v>
      </c>
      <c r="M804">
        <v>2013</v>
      </c>
      <c r="N804" t="s">
        <v>121</v>
      </c>
      <c r="O804" t="s">
        <v>2485</v>
      </c>
      <c r="P804">
        <v>37.808979999999998</v>
      </c>
      <c r="Q804">
        <v>29.257709999999999</v>
      </c>
      <c r="R804" t="s">
        <v>2486</v>
      </c>
    </row>
    <row r="805" spans="1:18" x14ac:dyDescent="0.35">
      <c r="A805" t="s">
        <v>98</v>
      </c>
      <c r="B805" t="s">
        <v>2487</v>
      </c>
      <c r="C805" t="s">
        <v>2488</v>
      </c>
      <c r="D805" t="s">
        <v>118</v>
      </c>
      <c r="F805" t="s">
        <v>126</v>
      </c>
      <c r="G805">
        <v>206</v>
      </c>
      <c r="H805">
        <v>0</v>
      </c>
      <c r="I805">
        <v>0</v>
      </c>
      <c r="J805">
        <v>0</v>
      </c>
      <c r="K805">
        <v>0</v>
      </c>
      <c r="L805">
        <v>0</v>
      </c>
      <c r="M805">
        <v>2013</v>
      </c>
      <c r="N805" t="s">
        <v>121</v>
      </c>
      <c r="O805" t="s">
        <v>2489</v>
      </c>
      <c r="P805">
        <v>37.913640000000001</v>
      </c>
      <c r="Q805">
        <v>28.904769999999999</v>
      </c>
      <c r="R805" t="s">
        <v>2490</v>
      </c>
    </row>
    <row r="806" spans="1:18" x14ac:dyDescent="0.35">
      <c r="A806" t="s">
        <v>98</v>
      </c>
      <c r="B806" t="s">
        <v>2491</v>
      </c>
      <c r="C806" t="s">
        <v>2492</v>
      </c>
      <c r="D806" t="s">
        <v>118</v>
      </c>
      <c r="F806" t="s">
        <v>126</v>
      </c>
      <c r="G806">
        <v>820</v>
      </c>
      <c r="H806">
        <v>0</v>
      </c>
      <c r="I806">
        <v>0</v>
      </c>
      <c r="J806">
        <v>0</v>
      </c>
      <c r="K806">
        <v>0</v>
      </c>
      <c r="L806">
        <v>0</v>
      </c>
      <c r="M806">
        <v>2002</v>
      </c>
      <c r="N806" t="s">
        <v>121</v>
      </c>
      <c r="O806" t="s">
        <v>2493</v>
      </c>
      <c r="P806">
        <v>40.866</v>
      </c>
      <c r="Q806">
        <v>30.3873</v>
      </c>
      <c r="R806" t="s">
        <v>2494</v>
      </c>
    </row>
    <row r="807" spans="1:18" x14ac:dyDescent="0.35">
      <c r="A807" t="s">
        <v>98</v>
      </c>
      <c r="B807" t="s">
        <v>2495</v>
      </c>
      <c r="C807" t="s">
        <v>2496</v>
      </c>
      <c r="D807" t="s">
        <v>118</v>
      </c>
      <c r="F807" t="s">
        <v>126</v>
      </c>
      <c r="G807">
        <v>1600</v>
      </c>
      <c r="H807">
        <v>0</v>
      </c>
      <c r="I807">
        <v>0</v>
      </c>
      <c r="J807">
        <v>0</v>
      </c>
      <c r="K807">
        <v>0</v>
      </c>
      <c r="L807">
        <v>0</v>
      </c>
      <c r="M807">
        <v>2002</v>
      </c>
      <c r="N807" t="s">
        <v>121</v>
      </c>
      <c r="O807" t="s">
        <v>2493</v>
      </c>
      <c r="P807">
        <v>40.867060000000002</v>
      </c>
      <c r="Q807">
        <v>30.38757</v>
      </c>
      <c r="R807" t="s">
        <v>2494</v>
      </c>
    </row>
    <row r="808" spans="1:18" x14ac:dyDescent="0.35">
      <c r="A808" t="s">
        <v>98</v>
      </c>
      <c r="B808" t="s">
        <v>2497</v>
      </c>
      <c r="C808" t="s">
        <v>2498</v>
      </c>
      <c r="D808" t="s">
        <v>118</v>
      </c>
      <c r="F808" t="s">
        <v>126</v>
      </c>
      <c r="G808">
        <v>1580</v>
      </c>
      <c r="H808">
        <v>0</v>
      </c>
      <c r="I808">
        <v>0</v>
      </c>
      <c r="J808">
        <v>0</v>
      </c>
      <c r="K808">
        <v>0</v>
      </c>
      <c r="L808">
        <v>0</v>
      </c>
      <c r="M808">
        <v>2003</v>
      </c>
      <c r="N808" t="s">
        <v>121</v>
      </c>
      <c r="O808" t="s">
        <v>2499</v>
      </c>
      <c r="P808">
        <v>38.746699999999997</v>
      </c>
      <c r="Q808">
        <v>26.956299999999999</v>
      </c>
      <c r="R808" t="s">
        <v>2494</v>
      </c>
    </row>
    <row r="809" spans="1:18" x14ac:dyDescent="0.35">
      <c r="A809" t="s">
        <v>98</v>
      </c>
      <c r="B809" t="s">
        <v>2500</v>
      </c>
      <c r="C809" t="s">
        <v>2501</v>
      </c>
      <c r="D809" t="s">
        <v>118</v>
      </c>
      <c r="F809" t="s">
        <v>126</v>
      </c>
      <c r="G809">
        <v>904</v>
      </c>
      <c r="H809">
        <v>0</v>
      </c>
      <c r="I809">
        <v>0</v>
      </c>
      <c r="J809">
        <v>0</v>
      </c>
      <c r="K809">
        <v>0</v>
      </c>
      <c r="L809">
        <v>0</v>
      </c>
      <c r="M809">
        <v>2014</v>
      </c>
      <c r="N809" t="s">
        <v>121</v>
      </c>
      <c r="O809" t="s">
        <v>2502</v>
      </c>
      <c r="P809">
        <v>36.927100000000003</v>
      </c>
      <c r="Q809">
        <v>36.053400000000003</v>
      </c>
      <c r="R809" t="s">
        <v>2451</v>
      </c>
    </row>
    <row r="810" spans="1:18" x14ac:dyDescent="0.35">
      <c r="A810" t="s">
        <v>98</v>
      </c>
      <c r="B810" t="s">
        <v>2503</v>
      </c>
      <c r="C810" t="s">
        <v>2504</v>
      </c>
      <c r="D810" t="s">
        <v>118</v>
      </c>
      <c r="F810" t="s">
        <v>126</v>
      </c>
      <c r="G810">
        <v>180</v>
      </c>
      <c r="H810">
        <v>0</v>
      </c>
      <c r="I810">
        <v>0</v>
      </c>
      <c r="J810">
        <v>0</v>
      </c>
      <c r="K810">
        <v>0</v>
      </c>
      <c r="L810">
        <v>0</v>
      </c>
      <c r="M810">
        <v>1999</v>
      </c>
      <c r="N810" t="s">
        <v>121</v>
      </c>
      <c r="O810" t="s">
        <v>2505</v>
      </c>
      <c r="P810">
        <v>41.065150000000003</v>
      </c>
      <c r="Q810">
        <v>28.668150000000001</v>
      </c>
      <c r="R810" t="s">
        <v>2416</v>
      </c>
    </row>
    <row r="811" spans="1:18" x14ac:dyDescent="0.35">
      <c r="A811" t="s">
        <v>98</v>
      </c>
      <c r="B811" t="s">
        <v>2506</v>
      </c>
      <c r="C811" t="s">
        <v>2507</v>
      </c>
      <c r="D811" t="s">
        <v>118</v>
      </c>
      <c r="F811" t="s">
        <v>126</v>
      </c>
      <c r="G811">
        <v>56</v>
      </c>
      <c r="H811">
        <v>0</v>
      </c>
      <c r="I811">
        <v>0</v>
      </c>
      <c r="J811">
        <v>0</v>
      </c>
      <c r="K811">
        <v>0</v>
      </c>
      <c r="L811">
        <v>0</v>
      </c>
      <c r="M811">
        <v>2001</v>
      </c>
      <c r="N811" t="s">
        <v>121</v>
      </c>
      <c r="O811" t="s">
        <v>2508</v>
      </c>
      <c r="P811">
        <v>39.756599999999999</v>
      </c>
      <c r="Q811">
        <v>30.622160000000001</v>
      </c>
      <c r="R811" t="s">
        <v>2509</v>
      </c>
    </row>
    <row r="812" spans="1:18" x14ac:dyDescent="0.35">
      <c r="A812" t="s">
        <v>98</v>
      </c>
      <c r="B812" t="s">
        <v>2510</v>
      </c>
      <c r="C812" t="s">
        <v>2511</v>
      </c>
      <c r="D812" t="s">
        <v>118</v>
      </c>
      <c r="F812" t="s">
        <v>126</v>
      </c>
      <c r="G812">
        <v>110</v>
      </c>
      <c r="H812">
        <v>0</v>
      </c>
      <c r="I812">
        <v>0</v>
      </c>
      <c r="J812">
        <v>0</v>
      </c>
      <c r="K812">
        <v>0</v>
      </c>
      <c r="L812">
        <v>0</v>
      </c>
      <c r="M812">
        <v>2010</v>
      </c>
      <c r="N812" t="s">
        <v>121</v>
      </c>
      <c r="O812" t="s">
        <v>2512</v>
      </c>
      <c r="P812">
        <v>36.995699999999999</v>
      </c>
      <c r="Q812">
        <v>37.384099999999997</v>
      </c>
      <c r="R812" t="s">
        <v>2513</v>
      </c>
    </row>
    <row r="813" spans="1:18" x14ac:dyDescent="0.35">
      <c r="A813" t="s">
        <v>98</v>
      </c>
      <c r="B813" t="s">
        <v>2514</v>
      </c>
      <c r="C813" t="s">
        <v>2515</v>
      </c>
      <c r="D813" t="s">
        <v>118</v>
      </c>
      <c r="F813" t="s">
        <v>126</v>
      </c>
      <c r="G813">
        <v>253</v>
      </c>
      <c r="H813">
        <v>0</v>
      </c>
      <c r="I813">
        <v>0</v>
      </c>
      <c r="J813">
        <v>0</v>
      </c>
      <c r="K813">
        <v>0</v>
      </c>
      <c r="L813">
        <v>0</v>
      </c>
      <c r="M813">
        <v>2017</v>
      </c>
      <c r="N813" t="s">
        <v>121</v>
      </c>
      <c r="O813" t="s">
        <v>2516</v>
      </c>
      <c r="P813">
        <v>40.80151</v>
      </c>
      <c r="Q813">
        <v>29.55181</v>
      </c>
      <c r="R813" t="s">
        <v>2517</v>
      </c>
    </row>
    <row r="814" spans="1:18" x14ac:dyDescent="0.35">
      <c r="A814" t="s">
        <v>98</v>
      </c>
      <c r="B814" t="s">
        <v>2518</v>
      </c>
      <c r="C814" t="s">
        <v>2519</v>
      </c>
      <c r="D814" t="s">
        <v>118</v>
      </c>
      <c r="F814" t="s">
        <v>126</v>
      </c>
      <c r="G814">
        <v>865</v>
      </c>
      <c r="H814">
        <v>0</v>
      </c>
      <c r="I814">
        <v>0</v>
      </c>
      <c r="J814">
        <v>0</v>
      </c>
      <c r="K814">
        <v>0</v>
      </c>
      <c r="L814">
        <v>0</v>
      </c>
      <c r="M814">
        <v>2013</v>
      </c>
      <c r="N814" t="s">
        <v>121</v>
      </c>
      <c r="O814" t="s">
        <v>2516</v>
      </c>
      <c r="P814">
        <v>40.816549999999999</v>
      </c>
      <c r="Q814">
        <v>29.57319</v>
      </c>
      <c r="R814" t="s">
        <v>2520</v>
      </c>
    </row>
    <row r="815" spans="1:18" x14ac:dyDescent="0.35">
      <c r="A815" t="s">
        <v>98</v>
      </c>
      <c r="B815" t="s">
        <v>2521</v>
      </c>
      <c r="C815" t="s">
        <v>2522</v>
      </c>
      <c r="D815" t="s">
        <v>118</v>
      </c>
      <c r="F815" t="s">
        <v>126</v>
      </c>
      <c r="G815">
        <v>57</v>
      </c>
      <c r="H815">
        <v>0</v>
      </c>
      <c r="I815">
        <v>0</v>
      </c>
      <c r="J815">
        <v>0</v>
      </c>
      <c r="K815">
        <v>0</v>
      </c>
      <c r="L815">
        <v>0</v>
      </c>
      <c r="M815">
        <v>2013</v>
      </c>
      <c r="N815" t="s">
        <v>121</v>
      </c>
      <c r="O815" t="s">
        <v>2523</v>
      </c>
      <c r="P815">
        <v>38.965200000000003</v>
      </c>
      <c r="Q815">
        <v>29.365300000000001</v>
      </c>
      <c r="R815" t="s">
        <v>2524</v>
      </c>
    </row>
    <row r="816" spans="1:18" x14ac:dyDescent="0.35">
      <c r="A816" t="s">
        <v>98</v>
      </c>
      <c r="B816" t="s">
        <v>2525</v>
      </c>
      <c r="C816" t="s">
        <v>2526</v>
      </c>
      <c r="D816" t="s">
        <v>118</v>
      </c>
      <c r="F816" t="s">
        <v>126</v>
      </c>
      <c r="G816">
        <v>1220</v>
      </c>
      <c r="H816">
        <v>0</v>
      </c>
      <c r="I816">
        <v>0</v>
      </c>
      <c r="J816">
        <v>0</v>
      </c>
      <c r="K816">
        <v>0</v>
      </c>
      <c r="L816">
        <v>0</v>
      </c>
      <c r="M816">
        <v>2017</v>
      </c>
      <c r="N816" t="s">
        <v>121</v>
      </c>
      <c r="O816" t="s">
        <v>2527</v>
      </c>
      <c r="P816">
        <v>41.482700000000001</v>
      </c>
      <c r="Q816">
        <v>27.336600000000001</v>
      </c>
      <c r="R816" t="s">
        <v>2528</v>
      </c>
    </row>
    <row r="817" spans="1:18" x14ac:dyDescent="0.35">
      <c r="A817" t="s">
        <v>98</v>
      </c>
      <c r="B817" t="s">
        <v>2529</v>
      </c>
      <c r="C817" t="s">
        <v>2530</v>
      </c>
      <c r="D817" t="s">
        <v>118</v>
      </c>
      <c r="F817" t="s">
        <v>126</v>
      </c>
      <c r="G817">
        <v>158</v>
      </c>
      <c r="H817">
        <v>0</v>
      </c>
      <c r="I817">
        <v>0</v>
      </c>
      <c r="J817">
        <v>0</v>
      </c>
      <c r="K817">
        <v>0</v>
      </c>
      <c r="L817">
        <v>0</v>
      </c>
      <c r="M817">
        <v>1999</v>
      </c>
      <c r="N817" t="s">
        <v>121</v>
      </c>
      <c r="O817" t="s">
        <v>2531</v>
      </c>
      <c r="P817">
        <v>40.781999999999996</v>
      </c>
      <c r="Q817">
        <v>29.602499999999999</v>
      </c>
      <c r="R817" t="s">
        <v>2532</v>
      </c>
    </row>
    <row r="818" spans="1:18" x14ac:dyDescent="0.35">
      <c r="A818" t="s">
        <v>98</v>
      </c>
      <c r="B818" t="s">
        <v>2533</v>
      </c>
      <c r="C818" t="s">
        <v>2534</v>
      </c>
      <c r="D818" t="s">
        <v>118</v>
      </c>
      <c r="F818" t="s">
        <v>126</v>
      </c>
      <c r="G818">
        <v>853</v>
      </c>
      <c r="H818">
        <v>0</v>
      </c>
      <c r="I818">
        <v>0</v>
      </c>
      <c r="J818">
        <v>0</v>
      </c>
      <c r="K818">
        <v>0</v>
      </c>
      <c r="L818">
        <v>0</v>
      </c>
      <c r="M818">
        <v>2016</v>
      </c>
      <c r="N818" t="s">
        <v>121</v>
      </c>
      <c r="O818" t="s">
        <v>2535</v>
      </c>
      <c r="P818">
        <v>39.7575</v>
      </c>
      <c r="Q818">
        <v>33.448</v>
      </c>
      <c r="R818" t="s">
        <v>2536</v>
      </c>
    </row>
    <row r="819" spans="1:18" x14ac:dyDescent="0.35">
      <c r="A819" t="s">
        <v>98</v>
      </c>
      <c r="B819" t="s">
        <v>2537</v>
      </c>
      <c r="C819" t="s">
        <v>2538</v>
      </c>
      <c r="D819" t="s">
        <v>118</v>
      </c>
      <c r="F819" t="s">
        <v>126</v>
      </c>
      <c r="G819">
        <v>45</v>
      </c>
      <c r="H819">
        <v>0</v>
      </c>
      <c r="I819">
        <v>0</v>
      </c>
      <c r="J819">
        <v>0</v>
      </c>
      <c r="K819">
        <v>0</v>
      </c>
      <c r="L819">
        <v>0</v>
      </c>
      <c r="M819">
        <v>2011</v>
      </c>
      <c r="N819" t="s">
        <v>121</v>
      </c>
      <c r="O819" t="s">
        <v>2539</v>
      </c>
      <c r="P819">
        <v>38.426699999999997</v>
      </c>
      <c r="Q819">
        <v>27.216899999999999</v>
      </c>
      <c r="R819" t="s">
        <v>2540</v>
      </c>
    </row>
    <row r="820" spans="1:18" x14ac:dyDescent="0.35">
      <c r="A820" t="s">
        <v>98</v>
      </c>
      <c r="B820" t="s">
        <v>2541</v>
      </c>
      <c r="C820" t="s">
        <v>2542</v>
      </c>
      <c r="D820" t="s">
        <v>118</v>
      </c>
      <c r="F820" t="s">
        <v>126</v>
      </c>
      <c r="G820">
        <v>82</v>
      </c>
      <c r="H820">
        <v>0</v>
      </c>
      <c r="I820">
        <v>0</v>
      </c>
      <c r="J820">
        <v>0</v>
      </c>
      <c r="K820">
        <v>0</v>
      </c>
      <c r="L820">
        <v>0</v>
      </c>
      <c r="M820">
        <v>2007</v>
      </c>
      <c r="N820" t="s">
        <v>121</v>
      </c>
      <c r="O820" t="s">
        <v>2543</v>
      </c>
      <c r="P820">
        <v>40.763300000000001</v>
      </c>
      <c r="Q820">
        <v>29.7624</v>
      </c>
      <c r="R820" t="s">
        <v>2544</v>
      </c>
    </row>
    <row r="821" spans="1:18" x14ac:dyDescent="0.35">
      <c r="A821" t="s">
        <v>98</v>
      </c>
      <c r="B821" t="s">
        <v>2545</v>
      </c>
      <c r="C821" t="s">
        <v>2546</v>
      </c>
      <c r="D821" t="s">
        <v>118</v>
      </c>
      <c r="F821" t="s">
        <v>126</v>
      </c>
      <c r="G821">
        <v>120</v>
      </c>
      <c r="H821">
        <v>0</v>
      </c>
      <c r="I821">
        <v>0</v>
      </c>
      <c r="J821">
        <v>0</v>
      </c>
      <c r="K821">
        <v>0</v>
      </c>
      <c r="L821">
        <v>0</v>
      </c>
      <c r="M821">
        <v>2014</v>
      </c>
      <c r="N821" t="s">
        <v>121</v>
      </c>
      <c r="O821" t="s">
        <v>2547</v>
      </c>
      <c r="P821">
        <v>40.747700000000002</v>
      </c>
      <c r="Q821">
        <v>29.771699999999999</v>
      </c>
      <c r="R821" t="s">
        <v>2544</v>
      </c>
    </row>
    <row r="822" spans="1:18" x14ac:dyDescent="0.35">
      <c r="A822" t="s">
        <v>98</v>
      </c>
      <c r="B822" t="s">
        <v>2548</v>
      </c>
      <c r="C822" t="s">
        <v>2549</v>
      </c>
      <c r="D822" t="s">
        <v>118</v>
      </c>
      <c r="F822" t="s">
        <v>126</v>
      </c>
      <c r="G822">
        <v>157</v>
      </c>
      <c r="H822">
        <v>0</v>
      </c>
      <c r="I822">
        <v>0</v>
      </c>
      <c r="J822">
        <v>0</v>
      </c>
      <c r="K822">
        <v>0</v>
      </c>
      <c r="L822">
        <v>0</v>
      </c>
      <c r="M822">
        <v>2009</v>
      </c>
      <c r="N822" t="s">
        <v>121</v>
      </c>
      <c r="O822" t="s">
        <v>2550</v>
      </c>
      <c r="P822">
        <v>40.773049999999998</v>
      </c>
      <c r="Q822">
        <v>29.946960000000001</v>
      </c>
      <c r="R822" t="s">
        <v>2544</v>
      </c>
    </row>
    <row r="823" spans="1:18" x14ac:dyDescent="0.35">
      <c r="A823" t="s">
        <v>98</v>
      </c>
      <c r="B823" t="s">
        <v>2551</v>
      </c>
      <c r="C823" t="s">
        <v>2552</v>
      </c>
      <c r="D823" t="s">
        <v>118</v>
      </c>
      <c r="F823" t="s">
        <v>126</v>
      </c>
      <c r="G823">
        <v>191</v>
      </c>
      <c r="H823">
        <v>0</v>
      </c>
      <c r="I823">
        <v>0</v>
      </c>
      <c r="J823">
        <v>0</v>
      </c>
      <c r="K823">
        <v>0</v>
      </c>
      <c r="L823">
        <v>0</v>
      </c>
      <c r="M823">
        <v>1996</v>
      </c>
      <c r="N823" t="s">
        <v>121</v>
      </c>
      <c r="O823" t="s">
        <v>2553</v>
      </c>
      <c r="P823">
        <v>41.261470000000003</v>
      </c>
      <c r="Q823">
        <v>31.420110000000001</v>
      </c>
      <c r="R823" t="s">
        <v>2554</v>
      </c>
    </row>
    <row r="824" spans="1:18" x14ac:dyDescent="0.35">
      <c r="A824" t="s">
        <v>98</v>
      </c>
      <c r="B824" t="s">
        <v>2555</v>
      </c>
      <c r="C824" t="s">
        <v>2556</v>
      </c>
      <c r="D824" t="s">
        <v>118</v>
      </c>
      <c r="F824" t="s">
        <v>126</v>
      </c>
      <c r="G824">
        <v>380</v>
      </c>
      <c r="H824">
        <v>0</v>
      </c>
      <c r="I824">
        <v>0</v>
      </c>
      <c r="J824">
        <v>0</v>
      </c>
      <c r="K824">
        <v>0</v>
      </c>
      <c r="L824">
        <v>0</v>
      </c>
      <c r="M824">
        <v>2018</v>
      </c>
      <c r="N824" t="s">
        <v>121</v>
      </c>
      <c r="O824" t="s">
        <v>2557</v>
      </c>
      <c r="P824">
        <v>40.104889999999997</v>
      </c>
      <c r="Q824">
        <v>32.50123</v>
      </c>
      <c r="R824" t="s">
        <v>2558</v>
      </c>
    </row>
    <row r="825" spans="1:18" x14ac:dyDescent="0.35">
      <c r="A825" t="s">
        <v>98</v>
      </c>
      <c r="B825" t="s">
        <v>2559</v>
      </c>
      <c r="C825" t="s">
        <v>2560</v>
      </c>
      <c r="D825" t="s">
        <v>118</v>
      </c>
      <c r="F825" t="s">
        <v>126</v>
      </c>
      <c r="G825">
        <v>40</v>
      </c>
      <c r="H825">
        <v>0</v>
      </c>
      <c r="I825">
        <v>0</v>
      </c>
      <c r="J825">
        <v>0</v>
      </c>
      <c r="K825">
        <v>0</v>
      </c>
      <c r="L825">
        <v>0</v>
      </c>
      <c r="M825">
        <v>1997</v>
      </c>
      <c r="N825" t="s">
        <v>121</v>
      </c>
      <c r="O825" t="s">
        <v>2547</v>
      </c>
      <c r="P825">
        <v>40.764000000000003</v>
      </c>
      <c r="Q825">
        <v>29.990100000000002</v>
      </c>
      <c r="R825" t="s">
        <v>2397</v>
      </c>
    </row>
    <row r="826" spans="1:18" x14ac:dyDescent="0.35">
      <c r="A826" t="s">
        <v>98</v>
      </c>
      <c r="B826" t="s">
        <v>2561</v>
      </c>
      <c r="C826" t="s">
        <v>2562</v>
      </c>
      <c r="D826" t="s">
        <v>118</v>
      </c>
      <c r="F826" t="s">
        <v>126</v>
      </c>
      <c r="G826">
        <v>100</v>
      </c>
      <c r="H826">
        <v>0</v>
      </c>
      <c r="I826">
        <v>0</v>
      </c>
      <c r="J826">
        <v>0</v>
      </c>
      <c r="K826">
        <v>0</v>
      </c>
      <c r="L826">
        <v>0</v>
      </c>
      <c r="M826">
        <v>2014</v>
      </c>
      <c r="N826" t="s">
        <v>121</v>
      </c>
      <c r="O826" t="s">
        <v>2563</v>
      </c>
      <c r="P826">
        <v>41.236199999999997</v>
      </c>
      <c r="Q826">
        <v>27.6904</v>
      </c>
      <c r="R826" t="s">
        <v>2564</v>
      </c>
    </row>
    <row r="827" spans="1:18" x14ac:dyDescent="0.35">
      <c r="A827" t="s">
        <v>98</v>
      </c>
      <c r="B827" t="s">
        <v>2565</v>
      </c>
      <c r="C827" t="s">
        <v>2566</v>
      </c>
      <c r="D827" t="s">
        <v>118</v>
      </c>
      <c r="F827" t="s">
        <v>126</v>
      </c>
      <c r="G827">
        <v>82</v>
      </c>
      <c r="H827">
        <v>0</v>
      </c>
      <c r="I827">
        <v>0</v>
      </c>
      <c r="J827">
        <v>0</v>
      </c>
      <c r="K827">
        <v>0</v>
      </c>
      <c r="L827">
        <v>0</v>
      </c>
      <c r="M827">
        <v>2010</v>
      </c>
      <c r="N827" t="s">
        <v>121</v>
      </c>
      <c r="O827" t="s">
        <v>2567</v>
      </c>
      <c r="P827">
        <v>41.778100000000002</v>
      </c>
      <c r="Q827">
        <v>27.1921</v>
      </c>
      <c r="R827" t="s">
        <v>2568</v>
      </c>
    </row>
    <row r="828" spans="1:18" x14ac:dyDescent="0.35">
      <c r="A828" t="s">
        <v>98</v>
      </c>
      <c r="B828" t="s">
        <v>2569</v>
      </c>
      <c r="C828" t="s">
        <v>2570</v>
      </c>
      <c r="D828" t="s">
        <v>118</v>
      </c>
      <c r="F828" t="s">
        <v>119</v>
      </c>
      <c r="G828">
        <v>0</v>
      </c>
      <c r="H828">
        <v>890</v>
      </c>
      <c r="I828">
        <v>0</v>
      </c>
      <c r="J828">
        <v>0</v>
      </c>
      <c r="K828">
        <v>0</v>
      </c>
      <c r="L828">
        <v>0</v>
      </c>
      <c r="M828" t="s">
        <v>120</v>
      </c>
      <c r="N828" t="s">
        <v>121</v>
      </c>
      <c r="O828" t="s">
        <v>2571</v>
      </c>
      <c r="P828">
        <v>41.756500000000003</v>
      </c>
      <c r="Q828">
        <v>27.213999999999999</v>
      </c>
      <c r="R828" t="s">
        <v>2494</v>
      </c>
    </row>
    <row r="829" spans="1:18" x14ac:dyDescent="0.35">
      <c r="A829" t="s">
        <v>98</v>
      </c>
      <c r="B829" t="s">
        <v>2572</v>
      </c>
      <c r="C829" t="s">
        <v>2573</v>
      </c>
      <c r="D829" t="s">
        <v>118</v>
      </c>
      <c r="F829" t="s">
        <v>199</v>
      </c>
      <c r="G829">
        <v>0</v>
      </c>
      <c r="H829">
        <v>0</v>
      </c>
      <c r="I829">
        <v>0</v>
      </c>
      <c r="J829">
        <v>0</v>
      </c>
      <c r="K829">
        <v>600</v>
      </c>
      <c r="L829">
        <v>0</v>
      </c>
      <c r="M829" t="s">
        <v>200</v>
      </c>
      <c r="N829" t="s">
        <v>200</v>
      </c>
      <c r="O829" t="s">
        <v>2574</v>
      </c>
      <c r="P829">
        <v>39.133699999999997</v>
      </c>
      <c r="Q829">
        <v>34.150500000000001</v>
      </c>
      <c r="R829" t="s">
        <v>2575</v>
      </c>
    </row>
    <row r="830" spans="1:18" x14ac:dyDescent="0.35">
      <c r="A830" t="s">
        <v>98</v>
      </c>
      <c r="B830" t="s">
        <v>2576</v>
      </c>
      <c r="C830" t="s">
        <v>2577</v>
      </c>
      <c r="D830" t="s">
        <v>118</v>
      </c>
      <c r="F830" t="s">
        <v>199</v>
      </c>
      <c r="G830">
        <v>0</v>
      </c>
      <c r="H830">
        <v>0</v>
      </c>
      <c r="I830">
        <v>0</v>
      </c>
      <c r="J830">
        <v>0</v>
      </c>
      <c r="K830">
        <v>1176</v>
      </c>
      <c r="L830">
        <v>0</v>
      </c>
      <c r="M830" t="s">
        <v>200</v>
      </c>
      <c r="N830" t="s">
        <v>200</v>
      </c>
      <c r="O830" t="s">
        <v>2578</v>
      </c>
      <c r="P830">
        <v>41.638620000000003</v>
      </c>
      <c r="Q830">
        <v>28.090530000000001</v>
      </c>
      <c r="R830" t="s">
        <v>2579</v>
      </c>
    </row>
    <row r="831" spans="1:18" x14ac:dyDescent="0.35">
      <c r="A831" t="s">
        <v>98</v>
      </c>
      <c r="B831" t="s">
        <v>2580</v>
      </c>
      <c r="C831" t="s">
        <v>2581</v>
      </c>
      <c r="D831" t="s">
        <v>118</v>
      </c>
      <c r="F831" t="s">
        <v>126</v>
      </c>
      <c r="G831">
        <v>133</v>
      </c>
      <c r="H831">
        <v>0</v>
      </c>
      <c r="I831">
        <v>0</v>
      </c>
      <c r="J831">
        <v>0</v>
      </c>
      <c r="K831">
        <v>0</v>
      </c>
      <c r="L831">
        <v>0</v>
      </c>
      <c r="M831">
        <v>2010</v>
      </c>
      <c r="N831" t="s">
        <v>121</v>
      </c>
      <c r="O831" t="s">
        <v>2482</v>
      </c>
      <c r="P831">
        <v>41.277520000000003</v>
      </c>
      <c r="Q831">
        <v>27.588239999999999</v>
      </c>
      <c r="R831" t="s">
        <v>2579</v>
      </c>
    </row>
    <row r="832" spans="1:18" x14ac:dyDescent="0.35">
      <c r="A832" t="s">
        <v>98</v>
      </c>
      <c r="B832" t="s">
        <v>2582</v>
      </c>
      <c r="C832" t="s">
        <v>2583</v>
      </c>
      <c r="D832" t="s">
        <v>118</v>
      </c>
      <c r="F832" t="s">
        <v>126</v>
      </c>
      <c r="G832">
        <v>140</v>
      </c>
      <c r="H832">
        <v>0</v>
      </c>
      <c r="I832">
        <v>0</v>
      </c>
      <c r="J832">
        <v>0</v>
      </c>
      <c r="K832">
        <v>0</v>
      </c>
      <c r="L832">
        <v>0</v>
      </c>
      <c r="M832">
        <v>2005</v>
      </c>
      <c r="N832" t="s">
        <v>121</v>
      </c>
      <c r="O832" t="s">
        <v>2584</v>
      </c>
      <c r="P832">
        <v>38.616889999999998</v>
      </c>
      <c r="Q832">
        <v>27.344619999999999</v>
      </c>
      <c r="R832" t="s">
        <v>2585</v>
      </c>
    </row>
    <row r="833" spans="1:18" x14ac:dyDescent="0.35">
      <c r="A833" t="s">
        <v>98</v>
      </c>
      <c r="B833" t="s">
        <v>2586</v>
      </c>
      <c r="C833" t="s">
        <v>2587</v>
      </c>
      <c r="D833" t="s">
        <v>118</v>
      </c>
      <c r="F833" t="s">
        <v>126</v>
      </c>
      <c r="G833">
        <v>65</v>
      </c>
      <c r="H833">
        <v>0</v>
      </c>
      <c r="I833">
        <v>0</v>
      </c>
      <c r="J833">
        <v>0</v>
      </c>
      <c r="K833">
        <v>0</v>
      </c>
      <c r="L833">
        <v>0</v>
      </c>
      <c r="M833">
        <v>2003</v>
      </c>
      <c r="N833" t="s">
        <v>121</v>
      </c>
      <c r="O833" t="s">
        <v>2588</v>
      </c>
      <c r="P833">
        <v>41.020090000000003</v>
      </c>
      <c r="Q833">
        <v>29.046050000000001</v>
      </c>
      <c r="R833" t="s">
        <v>2589</v>
      </c>
    </row>
    <row r="834" spans="1:18" x14ac:dyDescent="0.35">
      <c r="A834" t="s">
        <v>98</v>
      </c>
      <c r="B834" t="s">
        <v>2590</v>
      </c>
      <c r="C834" t="s">
        <v>2591</v>
      </c>
      <c r="D834" t="s">
        <v>118</v>
      </c>
      <c r="F834" t="s">
        <v>126</v>
      </c>
      <c r="G834">
        <v>70</v>
      </c>
      <c r="H834">
        <v>0</v>
      </c>
      <c r="I834">
        <v>0</v>
      </c>
      <c r="J834">
        <v>0</v>
      </c>
      <c r="K834">
        <v>0</v>
      </c>
      <c r="L834">
        <v>0</v>
      </c>
      <c r="M834">
        <v>2005</v>
      </c>
      <c r="N834" t="s">
        <v>121</v>
      </c>
      <c r="O834" t="s">
        <v>2592</v>
      </c>
      <c r="P834">
        <v>39.616709999999998</v>
      </c>
      <c r="Q834">
        <v>27.882200000000001</v>
      </c>
      <c r="R834" t="s">
        <v>2593</v>
      </c>
    </row>
    <row r="835" spans="1:18" x14ac:dyDescent="0.35">
      <c r="A835" t="s">
        <v>98</v>
      </c>
      <c r="B835" t="s">
        <v>2594</v>
      </c>
      <c r="C835" t="s">
        <v>2595</v>
      </c>
      <c r="D835" t="s">
        <v>118</v>
      </c>
      <c r="F835" t="s">
        <v>126</v>
      </c>
      <c r="G835">
        <v>250</v>
      </c>
      <c r="H835">
        <v>0</v>
      </c>
      <c r="I835">
        <v>0</v>
      </c>
      <c r="J835">
        <v>0</v>
      </c>
      <c r="K835">
        <v>0</v>
      </c>
      <c r="L835">
        <v>0</v>
      </c>
      <c r="M835">
        <v>2006</v>
      </c>
      <c r="N835" t="s">
        <v>121</v>
      </c>
      <c r="O835" t="s">
        <v>2596</v>
      </c>
      <c r="P835">
        <v>36.814450000000001</v>
      </c>
      <c r="Q835">
        <v>34.734960000000001</v>
      </c>
      <c r="R835" t="s">
        <v>2597</v>
      </c>
    </row>
    <row r="836" spans="1:18" x14ac:dyDescent="0.35">
      <c r="A836" t="s">
        <v>98</v>
      </c>
      <c r="B836" t="s">
        <v>2598</v>
      </c>
      <c r="C836" t="s">
        <v>2599</v>
      </c>
      <c r="D836" t="s">
        <v>118</v>
      </c>
      <c r="F836" t="s">
        <v>126</v>
      </c>
      <c r="G836">
        <v>65</v>
      </c>
      <c r="H836">
        <v>0</v>
      </c>
      <c r="I836">
        <v>0</v>
      </c>
      <c r="J836">
        <v>0</v>
      </c>
      <c r="K836">
        <v>0</v>
      </c>
      <c r="L836">
        <v>0</v>
      </c>
      <c r="M836">
        <v>2011</v>
      </c>
      <c r="N836" t="s">
        <v>121</v>
      </c>
      <c r="O836" t="s">
        <v>2596</v>
      </c>
      <c r="P836">
        <v>36.868099999999998</v>
      </c>
      <c r="Q836">
        <v>34.754899999999999</v>
      </c>
      <c r="R836" t="s">
        <v>2397</v>
      </c>
    </row>
    <row r="837" spans="1:18" x14ac:dyDescent="0.35">
      <c r="A837" t="s">
        <v>98</v>
      </c>
      <c r="B837" t="s">
        <v>2600</v>
      </c>
      <c r="C837" t="s">
        <v>2601</v>
      </c>
      <c r="D837" t="s">
        <v>118</v>
      </c>
      <c r="F837" t="s">
        <v>126</v>
      </c>
      <c r="G837">
        <v>135</v>
      </c>
      <c r="H837">
        <v>0</v>
      </c>
      <c r="I837">
        <v>0</v>
      </c>
      <c r="J837">
        <v>0</v>
      </c>
      <c r="K837">
        <v>0</v>
      </c>
      <c r="L837">
        <v>0</v>
      </c>
      <c r="M837">
        <v>2014</v>
      </c>
      <c r="N837" t="s">
        <v>121</v>
      </c>
      <c r="O837" t="s">
        <v>2602</v>
      </c>
      <c r="P837">
        <v>36.809019999999997</v>
      </c>
      <c r="Q837">
        <v>34.705939999999998</v>
      </c>
      <c r="R837" t="s">
        <v>2603</v>
      </c>
    </row>
    <row r="838" spans="1:18" x14ac:dyDescent="0.35">
      <c r="A838" t="s">
        <v>98</v>
      </c>
      <c r="B838" t="s">
        <v>2604</v>
      </c>
      <c r="C838" t="s">
        <v>2605</v>
      </c>
      <c r="D838" t="s">
        <v>118</v>
      </c>
      <c r="F838" t="s">
        <v>126</v>
      </c>
      <c r="G838">
        <v>140</v>
      </c>
      <c r="H838">
        <v>0</v>
      </c>
      <c r="I838">
        <v>0</v>
      </c>
      <c r="J838">
        <v>0</v>
      </c>
      <c r="K838">
        <v>0</v>
      </c>
      <c r="L838">
        <v>0</v>
      </c>
      <c r="M838">
        <v>2011</v>
      </c>
      <c r="N838" t="s">
        <v>121</v>
      </c>
      <c r="O838" t="s">
        <v>2606</v>
      </c>
      <c r="P838">
        <v>37.19509</v>
      </c>
      <c r="Q838">
        <v>38.888489999999997</v>
      </c>
      <c r="R838" t="s">
        <v>2607</v>
      </c>
    </row>
    <row r="839" spans="1:18" x14ac:dyDescent="0.35">
      <c r="A839" t="s">
        <v>98</v>
      </c>
      <c r="B839" t="s">
        <v>2608</v>
      </c>
      <c r="C839" t="s">
        <v>2609</v>
      </c>
      <c r="D839" t="s">
        <v>118</v>
      </c>
      <c r="F839" t="s">
        <v>126</v>
      </c>
      <c r="G839">
        <v>41</v>
      </c>
      <c r="H839">
        <v>0</v>
      </c>
      <c r="I839">
        <v>0</v>
      </c>
      <c r="J839">
        <v>0</v>
      </c>
      <c r="K839">
        <v>0</v>
      </c>
      <c r="L839">
        <v>0</v>
      </c>
      <c r="M839">
        <v>2004</v>
      </c>
      <c r="N839" t="s">
        <v>121</v>
      </c>
      <c r="O839" t="s">
        <v>2610</v>
      </c>
      <c r="P839">
        <v>39.969099999999997</v>
      </c>
      <c r="Q839">
        <v>32.748800000000003</v>
      </c>
      <c r="R839" t="s">
        <v>2611</v>
      </c>
    </row>
    <row r="840" spans="1:18" x14ac:dyDescent="0.35">
      <c r="A840" t="s">
        <v>98</v>
      </c>
      <c r="B840" t="s">
        <v>2612</v>
      </c>
      <c r="C840" t="s">
        <v>2613</v>
      </c>
      <c r="D840" t="s">
        <v>118</v>
      </c>
      <c r="F840" t="s">
        <v>126</v>
      </c>
      <c r="G840">
        <v>40</v>
      </c>
      <c r="H840">
        <v>0</v>
      </c>
      <c r="I840">
        <v>0</v>
      </c>
      <c r="J840">
        <v>0</v>
      </c>
      <c r="K840">
        <v>0</v>
      </c>
      <c r="L840">
        <v>0</v>
      </c>
      <c r="M840">
        <v>2014</v>
      </c>
      <c r="N840" t="s">
        <v>121</v>
      </c>
      <c r="O840" t="s">
        <v>2614</v>
      </c>
      <c r="P840">
        <v>38.213200000000001</v>
      </c>
      <c r="Q840">
        <v>27.249700000000001</v>
      </c>
      <c r="R840" t="s">
        <v>2615</v>
      </c>
    </row>
    <row r="841" spans="1:18" x14ac:dyDescent="0.35">
      <c r="A841" t="s">
        <v>98</v>
      </c>
      <c r="B841" t="s">
        <v>2616</v>
      </c>
      <c r="C841" t="s">
        <v>2617</v>
      </c>
      <c r="D841" t="s">
        <v>118</v>
      </c>
      <c r="F841" t="s">
        <v>126</v>
      </c>
      <c r="G841">
        <v>226</v>
      </c>
      <c r="H841">
        <v>0</v>
      </c>
      <c r="I841">
        <v>0</v>
      </c>
      <c r="J841">
        <v>0</v>
      </c>
      <c r="K841">
        <v>0</v>
      </c>
      <c r="L841">
        <v>0</v>
      </c>
      <c r="M841">
        <v>2003</v>
      </c>
      <c r="N841" t="s">
        <v>121</v>
      </c>
      <c r="O841" t="s">
        <v>2408</v>
      </c>
      <c r="P841">
        <v>38.804470000000002</v>
      </c>
      <c r="Q841">
        <v>26.926310000000001</v>
      </c>
      <c r="R841" t="s">
        <v>2618</v>
      </c>
    </row>
    <row r="842" spans="1:18" x14ac:dyDescent="0.35">
      <c r="A842" t="s">
        <v>98</v>
      </c>
      <c r="B842" t="s">
        <v>2619</v>
      </c>
      <c r="C842" t="s">
        <v>2620</v>
      </c>
      <c r="D842" t="s">
        <v>118</v>
      </c>
      <c r="F842" t="s">
        <v>126</v>
      </c>
      <c r="G842">
        <v>147</v>
      </c>
      <c r="H842">
        <v>0</v>
      </c>
      <c r="I842">
        <v>0</v>
      </c>
      <c r="J842">
        <v>0</v>
      </c>
      <c r="K842">
        <v>0</v>
      </c>
      <c r="L842">
        <v>0</v>
      </c>
      <c r="M842">
        <v>2011</v>
      </c>
      <c r="N842" t="s">
        <v>121</v>
      </c>
      <c r="O842" t="s">
        <v>2606</v>
      </c>
      <c r="P842">
        <v>37.110300000000002</v>
      </c>
      <c r="Q842">
        <v>38.652000000000001</v>
      </c>
      <c r="R842" t="s">
        <v>2405</v>
      </c>
    </row>
    <row r="843" spans="1:18" x14ac:dyDescent="0.35">
      <c r="A843" t="s">
        <v>98</v>
      </c>
      <c r="B843" t="s">
        <v>2621</v>
      </c>
      <c r="C843" t="s">
        <v>2622</v>
      </c>
      <c r="D843" t="s">
        <v>118</v>
      </c>
      <c r="F843" t="s">
        <v>126</v>
      </c>
      <c r="G843">
        <v>136</v>
      </c>
      <c r="H843">
        <v>0</v>
      </c>
      <c r="I843">
        <v>0</v>
      </c>
      <c r="J843">
        <v>0</v>
      </c>
      <c r="K843">
        <v>0</v>
      </c>
      <c r="L843">
        <v>0</v>
      </c>
      <c r="M843">
        <v>2017</v>
      </c>
      <c r="N843" t="s">
        <v>121</v>
      </c>
      <c r="O843" t="s">
        <v>2623</v>
      </c>
      <c r="P843">
        <v>37.311880000000002</v>
      </c>
      <c r="Q843">
        <v>40.733020000000003</v>
      </c>
      <c r="R843" t="s">
        <v>2624</v>
      </c>
    </row>
    <row r="844" spans="1:18" x14ac:dyDescent="0.35">
      <c r="A844" t="s">
        <v>98</v>
      </c>
      <c r="B844" t="s">
        <v>2625</v>
      </c>
      <c r="C844" t="s">
        <v>2626</v>
      </c>
      <c r="D844" t="s">
        <v>118</v>
      </c>
      <c r="F844" t="s">
        <v>126</v>
      </c>
      <c r="G844">
        <v>48</v>
      </c>
      <c r="H844">
        <v>0</v>
      </c>
      <c r="I844">
        <v>0</v>
      </c>
      <c r="J844">
        <v>0</v>
      </c>
      <c r="K844">
        <v>0</v>
      </c>
      <c r="L844">
        <v>0</v>
      </c>
      <c r="M844">
        <v>2010</v>
      </c>
      <c r="N844" t="s">
        <v>121</v>
      </c>
      <c r="O844" t="s">
        <v>2627</v>
      </c>
      <c r="P844">
        <v>41.000619999999998</v>
      </c>
      <c r="Q844">
        <v>27.505420000000001</v>
      </c>
      <c r="R844" t="s">
        <v>2479</v>
      </c>
    </row>
    <row r="845" spans="1:18" x14ac:dyDescent="0.35">
      <c r="A845" t="s">
        <v>98</v>
      </c>
      <c r="B845" t="s">
        <v>2628</v>
      </c>
      <c r="C845" t="s">
        <v>2629</v>
      </c>
      <c r="D845" t="s">
        <v>118</v>
      </c>
      <c r="F845" t="s">
        <v>126</v>
      </c>
      <c r="G845">
        <v>958</v>
      </c>
      <c r="H845">
        <v>0</v>
      </c>
      <c r="I845">
        <v>0</v>
      </c>
      <c r="J845">
        <v>0</v>
      </c>
      <c r="K845">
        <v>0</v>
      </c>
      <c r="L845">
        <v>0</v>
      </c>
      <c r="M845">
        <v>1999</v>
      </c>
      <c r="N845" t="s">
        <v>121</v>
      </c>
      <c r="O845" t="s">
        <v>2627</v>
      </c>
      <c r="P845">
        <v>41.007199999999997</v>
      </c>
      <c r="Q845">
        <v>27.973600000000001</v>
      </c>
      <c r="R845" t="s">
        <v>2416</v>
      </c>
    </row>
    <row r="846" spans="1:18" x14ac:dyDescent="0.35">
      <c r="A846" t="s">
        <v>98</v>
      </c>
      <c r="B846" t="s">
        <v>2630</v>
      </c>
      <c r="C846" t="s">
        <v>2631</v>
      </c>
      <c r="D846" t="s">
        <v>118</v>
      </c>
      <c r="F846" t="s">
        <v>126</v>
      </c>
      <c r="G846">
        <v>58</v>
      </c>
      <c r="H846">
        <v>0</v>
      </c>
      <c r="I846">
        <v>0</v>
      </c>
      <c r="J846">
        <v>0</v>
      </c>
      <c r="K846">
        <v>0</v>
      </c>
      <c r="L846">
        <v>0</v>
      </c>
      <c r="M846">
        <v>2004</v>
      </c>
      <c r="N846" t="s">
        <v>121</v>
      </c>
      <c r="O846" t="s">
        <v>2632</v>
      </c>
      <c r="P846">
        <v>38.1248</v>
      </c>
      <c r="Q846">
        <v>27.708500000000001</v>
      </c>
      <c r="R846" t="s">
        <v>2633</v>
      </c>
    </row>
    <row r="847" spans="1:18" x14ac:dyDescent="0.35">
      <c r="A847" t="s">
        <v>98</v>
      </c>
      <c r="B847" t="s">
        <v>2634</v>
      </c>
      <c r="C847" t="s">
        <v>2635</v>
      </c>
      <c r="D847" t="s">
        <v>118</v>
      </c>
      <c r="F847" t="s">
        <v>126</v>
      </c>
      <c r="G847">
        <v>1200</v>
      </c>
      <c r="H847">
        <v>0</v>
      </c>
      <c r="I847">
        <v>0</v>
      </c>
      <c r="J847">
        <v>0</v>
      </c>
      <c r="K847">
        <v>0</v>
      </c>
      <c r="L847">
        <v>0</v>
      </c>
      <c r="M847">
        <v>1999</v>
      </c>
      <c r="N847" t="s">
        <v>121</v>
      </c>
      <c r="O847" t="s">
        <v>2636</v>
      </c>
      <c r="P847">
        <v>40.997500000000002</v>
      </c>
      <c r="Q847">
        <v>27.979600000000001</v>
      </c>
      <c r="R847" t="s">
        <v>1730</v>
      </c>
    </row>
    <row r="848" spans="1:18" x14ac:dyDescent="0.35">
      <c r="A848" t="s">
        <v>98</v>
      </c>
      <c r="B848" t="s">
        <v>2637</v>
      </c>
      <c r="C848" t="s">
        <v>2638</v>
      </c>
      <c r="D848" t="s">
        <v>118</v>
      </c>
      <c r="F848" t="s">
        <v>126</v>
      </c>
      <c r="G848">
        <v>797</v>
      </c>
      <c r="H848">
        <v>0</v>
      </c>
      <c r="I848">
        <v>0</v>
      </c>
      <c r="J848">
        <v>0</v>
      </c>
      <c r="K848">
        <v>0</v>
      </c>
      <c r="L848">
        <v>0</v>
      </c>
      <c r="M848">
        <v>2013</v>
      </c>
      <c r="N848" t="s">
        <v>121</v>
      </c>
      <c r="O848" t="s">
        <v>2639</v>
      </c>
      <c r="P848">
        <v>37.8504</v>
      </c>
      <c r="Q848">
        <v>29.415199999999999</v>
      </c>
      <c r="R848" t="s">
        <v>2640</v>
      </c>
    </row>
    <row r="849" spans="1:18" x14ac:dyDescent="0.35">
      <c r="A849" t="s">
        <v>98</v>
      </c>
      <c r="B849" t="s">
        <v>2641</v>
      </c>
      <c r="C849" t="s">
        <v>2642</v>
      </c>
      <c r="D849" t="s">
        <v>118</v>
      </c>
      <c r="F849" t="s">
        <v>126</v>
      </c>
      <c r="G849">
        <v>35</v>
      </c>
      <c r="H849">
        <v>0</v>
      </c>
      <c r="I849">
        <v>0</v>
      </c>
      <c r="J849">
        <v>0</v>
      </c>
      <c r="K849">
        <v>0</v>
      </c>
      <c r="L849">
        <v>0</v>
      </c>
      <c r="M849">
        <v>1995</v>
      </c>
      <c r="N849" t="s">
        <v>121</v>
      </c>
      <c r="O849" t="s">
        <v>2643</v>
      </c>
      <c r="P849">
        <v>38.6267</v>
      </c>
      <c r="Q849">
        <v>29.475100000000001</v>
      </c>
      <c r="R849" t="s">
        <v>2644</v>
      </c>
    </row>
    <row r="850" spans="1:18" x14ac:dyDescent="0.35">
      <c r="A850" t="s">
        <v>98</v>
      </c>
      <c r="B850" t="s">
        <v>2645</v>
      </c>
      <c r="C850" t="s">
        <v>2646</v>
      </c>
      <c r="D850" t="s">
        <v>118</v>
      </c>
      <c r="F850" t="s">
        <v>126</v>
      </c>
      <c r="G850">
        <v>115</v>
      </c>
      <c r="H850">
        <v>0</v>
      </c>
      <c r="I850">
        <v>0</v>
      </c>
      <c r="J850">
        <v>0</v>
      </c>
      <c r="K850">
        <v>0</v>
      </c>
      <c r="L850">
        <v>0</v>
      </c>
      <c r="M850">
        <v>2010</v>
      </c>
      <c r="N850" t="s">
        <v>121</v>
      </c>
      <c r="O850" t="s">
        <v>2647</v>
      </c>
      <c r="P850">
        <v>38.573749999999997</v>
      </c>
      <c r="Q850">
        <v>43.311900000000001</v>
      </c>
      <c r="R850" t="s">
        <v>2405</v>
      </c>
    </row>
    <row r="851" spans="1:18" x14ac:dyDescent="0.35">
      <c r="A851" t="s">
        <v>98</v>
      </c>
      <c r="B851" t="s">
        <v>2648</v>
      </c>
      <c r="C851" t="s">
        <v>2649</v>
      </c>
      <c r="D851" t="s">
        <v>118</v>
      </c>
      <c r="F851" t="s">
        <v>126</v>
      </c>
      <c r="G851">
        <v>927</v>
      </c>
      <c r="H851">
        <v>0</v>
      </c>
      <c r="I851">
        <v>0</v>
      </c>
      <c r="J851">
        <v>0</v>
      </c>
      <c r="K851">
        <v>0</v>
      </c>
      <c r="L851">
        <v>0</v>
      </c>
      <c r="M851">
        <v>2017</v>
      </c>
      <c r="N851" t="s">
        <v>121</v>
      </c>
      <c r="O851" t="s">
        <v>2650</v>
      </c>
      <c r="P851">
        <v>39.84198</v>
      </c>
      <c r="Q851">
        <v>33.487990000000003</v>
      </c>
      <c r="R851" t="s">
        <v>2651</v>
      </c>
    </row>
    <row r="852" spans="1:18" x14ac:dyDescent="0.35">
      <c r="A852" t="s">
        <v>98</v>
      </c>
      <c r="B852" t="s">
        <v>2652</v>
      </c>
      <c r="C852" t="s">
        <v>2653</v>
      </c>
      <c r="D852" t="s">
        <v>118</v>
      </c>
      <c r="F852" t="s">
        <v>126</v>
      </c>
      <c r="G852">
        <v>234</v>
      </c>
      <c r="H852">
        <v>0</v>
      </c>
      <c r="I852">
        <v>0</v>
      </c>
      <c r="J852">
        <v>0</v>
      </c>
      <c r="K852">
        <v>0</v>
      </c>
      <c r="L852">
        <v>0</v>
      </c>
      <c r="M852">
        <v>2013</v>
      </c>
      <c r="N852" t="s">
        <v>121</v>
      </c>
      <c r="O852" t="s">
        <v>2654</v>
      </c>
      <c r="P852">
        <v>41.2363</v>
      </c>
      <c r="Q852">
        <v>36.441600000000001</v>
      </c>
      <c r="R852" t="s">
        <v>2655</v>
      </c>
    </row>
    <row r="853" spans="1:18" x14ac:dyDescent="0.35">
      <c r="A853" t="s">
        <v>99</v>
      </c>
      <c r="B853" t="s">
        <v>2656</v>
      </c>
      <c r="C853" t="s">
        <v>2657</v>
      </c>
      <c r="D853" t="s">
        <v>118</v>
      </c>
      <c r="F853" t="s">
        <v>126</v>
      </c>
      <c r="G853">
        <v>270</v>
      </c>
      <c r="H853">
        <v>0</v>
      </c>
      <c r="I853">
        <v>0</v>
      </c>
      <c r="J853">
        <v>0</v>
      </c>
      <c r="K853">
        <v>0</v>
      </c>
      <c r="L853">
        <v>0</v>
      </c>
      <c r="M853">
        <v>1963</v>
      </c>
      <c r="N853" t="s">
        <v>121</v>
      </c>
      <c r="O853" t="s">
        <v>2658</v>
      </c>
      <c r="P853">
        <v>48.937440000000002</v>
      </c>
      <c r="Q853">
        <v>38.453159999999997</v>
      </c>
      <c r="R853" t="s">
        <v>2659</v>
      </c>
    </row>
    <row r="854" spans="1:18" x14ac:dyDescent="0.35">
      <c r="A854" t="s">
        <v>99</v>
      </c>
      <c r="B854" t="s">
        <v>2660</v>
      </c>
      <c r="C854" t="s">
        <v>2661</v>
      </c>
      <c r="D854" t="s">
        <v>118</v>
      </c>
      <c r="F854" t="s">
        <v>126</v>
      </c>
      <c r="G854">
        <v>2400</v>
      </c>
      <c r="H854">
        <v>0</v>
      </c>
      <c r="I854">
        <v>0</v>
      </c>
      <c r="J854">
        <v>0</v>
      </c>
      <c r="K854">
        <v>0</v>
      </c>
      <c r="L854">
        <v>0</v>
      </c>
      <c r="M854">
        <v>1975</v>
      </c>
      <c r="N854" t="s">
        <v>121</v>
      </c>
      <c r="O854" t="s">
        <v>2662</v>
      </c>
      <c r="P854">
        <v>48.464979999999997</v>
      </c>
      <c r="Q854">
        <v>38.202159999999999</v>
      </c>
      <c r="R854" t="s">
        <v>2663</v>
      </c>
    </row>
    <row r="855" spans="1:18" x14ac:dyDescent="0.35">
      <c r="A855" t="s">
        <v>99</v>
      </c>
      <c r="B855" t="s">
        <v>2664</v>
      </c>
      <c r="C855" t="s">
        <v>2665</v>
      </c>
      <c r="D855" t="s">
        <v>118</v>
      </c>
      <c r="F855" t="s">
        <v>126</v>
      </c>
      <c r="G855">
        <v>600</v>
      </c>
      <c r="H855">
        <v>0</v>
      </c>
      <c r="I855">
        <v>0</v>
      </c>
      <c r="J855">
        <v>0</v>
      </c>
      <c r="K855">
        <v>0</v>
      </c>
      <c r="L855">
        <v>0</v>
      </c>
      <c r="M855">
        <v>1971</v>
      </c>
      <c r="N855" t="s">
        <v>121</v>
      </c>
      <c r="O855" t="s">
        <v>2666</v>
      </c>
      <c r="P855">
        <v>50.134169999999997</v>
      </c>
      <c r="Q855">
        <v>30.746980000000001</v>
      </c>
      <c r="R855" t="s">
        <v>2667</v>
      </c>
    </row>
    <row r="856" spans="1:18" x14ac:dyDescent="0.35">
      <c r="A856" t="s">
        <v>99</v>
      </c>
      <c r="B856" t="s">
        <v>2668</v>
      </c>
      <c r="C856" t="s">
        <v>2669</v>
      </c>
      <c r="D856" t="s">
        <v>118</v>
      </c>
      <c r="F856" t="s">
        <v>126</v>
      </c>
      <c r="G856">
        <v>1600</v>
      </c>
      <c r="H856">
        <v>0</v>
      </c>
      <c r="I856">
        <v>0</v>
      </c>
      <c r="J856">
        <v>0</v>
      </c>
      <c r="K856">
        <v>0</v>
      </c>
      <c r="L856">
        <v>0</v>
      </c>
      <c r="M856">
        <v>1975</v>
      </c>
      <c r="N856" t="s">
        <v>121</v>
      </c>
      <c r="O856" t="s">
        <v>2670</v>
      </c>
      <c r="P856">
        <v>47.507159999999999</v>
      </c>
      <c r="Q856">
        <v>34.627589999999998</v>
      </c>
      <c r="R856" t="s">
        <v>2671</v>
      </c>
    </row>
    <row r="857" spans="1:18" x14ac:dyDescent="0.35">
      <c r="A857" t="s">
        <v>99</v>
      </c>
      <c r="B857" t="s">
        <v>2672</v>
      </c>
      <c r="C857" t="s">
        <v>2673</v>
      </c>
      <c r="D857" t="s">
        <v>118</v>
      </c>
      <c r="F857" t="s">
        <v>126</v>
      </c>
      <c r="G857">
        <v>500</v>
      </c>
      <c r="H857">
        <v>0</v>
      </c>
      <c r="I857">
        <v>0</v>
      </c>
      <c r="J857">
        <v>0</v>
      </c>
      <c r="K857">
        <v>250</v>
      </c>
      <c r="L857">
        <v>0</v>
      </c>
      <c r="M857">
        <v>1982</v>
      </c>
      <c r="N857" t="s">
        <v>121</v>
      </c>
      <c r="O857" t="s">
        <v>2674</v>
      </c>
      <c r="P857">
        <v>50.531700000000001</v>
      </c>
      <c r="Q857">
        <v>30.662310000000002</v>
      </c>
      <c r="R857" t="s">
        <v>2675</v>
      </c>
    </row>
    <row r="858" spans="1:18" x14ac:dyDescent="0.35">
      <c r="A858" t="s">
        <v>99</v>
      </c>
      <c r="B858" t="s">
        <v>2676</v>
      </c>
      <c r="C858" t="s">
        <v>2677</v>
      </c>
      <c r="D858" t="s">
        <v>118</v>
      </c>
      <c r="F858" t="s">
        <v>126</v>
      </c>
      <c r="G858">
        <v>540</v>
      </c>
      <c r="H858">
        <v>0</v>
      </c>
      <c r="I858">
        <v>0</v>
      </c>
      <c r="J858">
        <v>0</v>
      </c>
      <c r="K858">
        <v>0</v>
      </c>
      <c r="L858">
        <v>0</v>
      </c>
      <c r="M858">
        <v>1979</v>
      </c>
      <c r="N858" t="s">
        <v>121</v>
      </c>
      <c r="O858" t="s">
        <v>2678</v>
      </c>
      <c r="P858">
        <v>49.970370000000003</v>
      </c>
      <c r="Q858">
        <v>36.10716</v>
      </c>
      <c r="R858" t="s">
        <v>2679</v>
      </c>
    </row>
    <row r="859" spans="1:18" x14ac:dyDescent="0.35">
      <c r="A859" t="s">
        <v>99</v>
      </c>
      <c r="B859" t="s">
        <v>2680</v>
      </c>
      <c r="C859" t="s">
        <v>2681</v>
      </c>
      <c r="D859" t="s">
        <v>118</v>
      </c>
      <c r="F859" t="s">
        <v>126</v>
      </c>
      <c r="G859">
        <v>490</v>
      </c>
      <c r="H859">
        <v>0</v>
      </c>
      <c r="I859">
        <v>0</v>
      </c>
      <c r="J859">
        <v>0</v>
      </c>
      <c r="K859">
        <v>0</v>
      </c>
      <c r="L859">
        <v>0</v>
      </c>
      <c r="M859">
        <v>2018</v>
      </c>
      <c r="N859" t="s">
        <v>121</v>
      </c>
      <c r="O859" t="s">
        <v>2682</v>
      </c>
      <c r="P859">
        <v>44.94265</v>
      </c>
      <c r="Q859">
        <v>34.223750000000003</v>
      </c>
      <c r="R859" t="s">
        <v>2683</v>
      </c>
    </row>
    <row r="860" spans="1:18" x14ac:dyDescent="0.35">
      <c r="A860" t="s">
        <v>99</v>
      </c>
      <c r="B860" t="s">
        <v>2684</v>
      </c>
      <c r="C860" t="s">
        <v>2685</v>
      </c>
      <c r="D860" t="s">
        <v>118</v>
      </c>
      <c r="F860" t="s">
        <v>126</v>
      </c>
      <c r="G860">
        <v>496</v>
      </c>
      <c r="H860">
        <v>0</v>
      </c>
      <c r="I860">
        <v>0</v>
      </c>
      <c r="J860">
        <v>0</v>
      </c>
      <c r="K860">
        <v>0</v>
      </c>
      <c r="L860">
        <v>0</v>
      </c>
      <c r="M860">
        <v>2019</v>
      </c>
      <c r="N860" t="s">
        <v>121</v>
      </c>
      <c r="O860" t="s">
        <v>2686</v>
      </c>
      <c r="P860">
        <v>44.553199999999997</v>
      </c>
      <c r="Q860">
        <v>33.602800000000002</v>
      </c>
      <c r="R860" t="s">
        <v>2683</v>
      </c>
    </row>
    <row r="861" spans="1:18" x14ac:dyDescent="0.35">
      <c r="A861" t="s">
        <v>99</v>
      </c>
      <c r="B861" t="s">
        <v>2687</v>
      </c>
      <c r="C861" t="s">
        <v>2688</v>
      </c>
      <c r="D861" t="s">
        <v>118</v>
      </c>
      <c r="F861" t="s">
        <v>126</v>
      </c>
      <c r="G861">
        <v>117.9</v>
      </c>
      <c r="H861">
        <v>0</v>
      </c>
      <c r="I861">
        <v>0</v>
      </c>
      <c r="J861">
        <v>0</v>
      </c>
      <c r="K861">
        <v>0</v>
      </c>
      <c r="L861">
        <v>0</v>
      </c>
      <c r="M861">
        <v>2018</v>
      </c>
      <c r="N861" t="s">
        <v>121</v>
      </c>
      <c r="O861" t="s">
        <v>2689</v>
      </c>
      <c r="P861">
        <v>45.136609999999997</v>
      </c>
      <c r="Q861">
        <v>33.553449999999998</v>
      </c>
      <c r="R861" t="s">
        <v>2690</v>
      </c>
    </row>
    <row r="862" spans="1:18" x14ac:dyDescent="0.35">
      <c r="A862" t="s">
        <v>99</v>
      </c>
      <c r="B862" t="s">
        <v>2691</v>
      </c>
      <c r="C862" t="s">
        <v>2692</v>
      </c>
      <c r="D862" t="s">
        <v>118</v>
      </c>
      <c r="F862" t="s">
        <v>126</v>
      </c>
      <c r="G862">
        <v>86</v>
      </c>
      <c r="H862">
        <v>0</v>
      </c>
      <c r="I862">
        <v>0</v>
      </c>
      <c r="J862">
        <v>0</v>
      </c>
      <c r="K862">
        <v>0</v>
      </c>
      <c r="L862">
        <v>0</v>
      </c>
      <c r="M862">
        <v>1958</v>
      </c>
      <c r="N862" t="s">
        <v>121</v>
      </c>
      <c r="O862" t="s">
        <v>2682</v>
      </c>
      <c r="P862">
        <v>45.012889999999999</v>
      </c>
      <c r="Q862">
        <v>34.035870000000003</v>
      </c>
      <c r="R862" t="s">
        <v>2690</v>
      </c>
    </row>
    <row r="863" spans="1:18" x14ac:dyDescent="0.35">
      <c r="A863" t="s">
        <v>99</v>
      </c>
      <c r="B863" t="s">
        <v>2693</v>
      </c>
      <c r="C863" t="s">
        <v>2694</v>
      </c>
      <c r="D863" t="s">
        <v>118</v>
      </c>
      <c r="F863" t="s">
        <v>126</v>
      </c>
      <c r="G863">
        <v>700</v>
      </c>
      <c r="H863">
        <v>0</v>
      </c>
      <c r="I863">
        <v>0</v>
      </c>
      <c r="J863">
        <v>0</v>
      </c>
      <c r="K863">
        <v>0</v>
      </c>
      <c r="L863">
        <v>0</v>
      </c>
      <c r="M863">
        <v>1971</v>
      </c>
      <c r="N863" t="s">
        <v>121</v>
      </c>
      <c r="O863" t="s">
        <v>2695</v>
      </c>
      <c r="P863">
        <v>50.393169999999998</v>
      </c>
      <c r="Q863">
        <v>30.569479999999999</v>
      </c>
      <c r="R863" t="s">
        <v>2675</v>
      </c>
    </row>
    <row r="864" spans="1:18" x14ac:dyDescent="0.35">
      <c r="A864" t="s">
        <v>99</v>
      </c>
      <c r="B864" t="s">
        <v>2696</v>
      </c>
      <c r="C864" t="s">
        <v>2697</v>
      </c>
      <c r="D864" t="s">
        <v>118</v>
      </c>
      <c r="F864" t="s">
        <v>290</v>
      </c>
      <c r="G864">
        <v>0</v>
      </c>
      <c r="H864">
        <v>0</v>
      </c>
      <c r="I864">
        <v>0</v>
      </c>
      <c r="J864">
        <v>260</v>
      </c>
      <c r="K864">
        <v>0</v>
      </c>
      <c r="L864">
        <v>0</v>
      </c>
      <c r="M864" t="s">
        <v>120</v>
      </c>
      <c r="N864" t="s">
        <v>121</v>
      </c>
      <c r="O864" t="s">
        <v>2698</v>
      </c>
      <c r="P864">
        <v>45.356540000000003</v>
      </c>
      <c r="Q864">
        <v>28.863150000000001</v>
      </c>
      <c r="R864" t="s">
        <v>2405</v>
      </c>
    </row>
    <row r="865" spans="1:18" x14ac:dyDescent="0.35">
      <c r="A865" t="s">
        <v>99</v>
      </c>
      <c r="B865" t="s">
        <v>2699</v>
      </c>
      <c r="C865" t="s">
        <v>2700</v>
      </c>
      <c r="D865" t="s">
        <v>118</v>
      </c>
      <c r="F865" t="s">
        <v>126</v>
      </c>
      <c r="G865">
        <v>255</v>
      </c>
      <c r="H865">
        <v>0</v>
      </c>
      <c r="I865">
        <v>0</v>
      </c>
      <c r="J865">
        <v>0</v>
      </c>
      <c r="K865">
        <v>0</v>
      </c>
      <c r="L865">
        <v>0</v>
      </c>
      <c r="M865">
        <v>1965</v>
      </c>
      <c r="N865" t="s">
        <v>121</v>
      </c>
      <c r="O865" t="s">
        <v>2701</v>
      </c>
      <c r="P865">
        <v>49.170789999999997</v>
      </c>
      <c r="Q865">
        <v>33.447369999999999</v>
      </c>
      <c r="R865" t="s">
        <v>2702</v>
      </c>
    </row>
    <row r="866" spans="1:18" x14ac:dyDescent="0.35">
      <c r="A866" t="s">
        <v>99</v>
      </c>
      <c r="B866" t="s">
        <v>2703</v>
      </c>
      <c r="C866" t="s">
        <v>2704</v>
      </c>
      <c r="D866" t="s">
        <v>118</v>
      </c>
      <c r="F866" t="s">
        <v>126</v>
      </c>
      <c r="G866">
        <v>114</v>
      </c>
      <c r="H866">
        <v>0</v>
      </c>
      <c r="I866">
        <v>0</v>
      </c>
      <c r="J866">
        <v>0</v>
      </c>
      <c r="K866">
        <v>0</v>
      </c>
      <c r="L866">
        <v>0</v>
      </c>
      <c r="M866">
        <v>1962</v>
      </c>
      <c r="N866" t="s">
        <v>121</v>
      </c>
      <c r="O866" t="s">
        <v>2705</v>
      </c>
      <c r="P866">
        <v>51.882759999999998</v>
      </c>
      <c r="Q866">
        <v>33.46031</v>
      </c>
      <c r="R866" t="s">
        <v>2706</v>
      </c>
    </row>
    <row r="867" spans="1:18" x14ac:dyDescent="0.35">
      <c r="A867" t="s">
        <v>99</v>
      </c>
      <c r="B867" t="s">
        <v>2707</v>
      </c>
      <c r="C867" t="s">
        <v>2708</v>
      </c>
      <c r="D867" t="s">
        <v>118</v>
      </c>
      <c r="F867" t="s">
        <v>126</v>
      </c>
      <c r="G867">
        <v>120</v>
      </c>
      <c r="H867">
        <v>0</v>
      </c>
      <c r="I867">
        <v>0</v>
      </c>
      <c r="J867">
        <v>0</v>
      </c>
      <c r="K867">
        <v>0</v>
      </c>
      <c r="L867">
        <v>0</v>
      </c>
      <c r="M867">
        <v>1971</v>
      </c>
      <c r="N867" t="s">
        <v>121</v>
      </c>
      <c r="O867" t="s">
        <v>2709</v>
      </c>
      <c r="P867">
        <v>49.796950000000002</v>
      </c>
      <c r="Q867">
        <v>30.183260000000001</v>
      </c>
      <c r="R867" t="s">
        <v>2710</v>
      </c>
    </row>
    <row r="868" spans="1:18" x14ac:dyDescent="0.35">
      <c r="A868" t="s">
        <v>100</v>
      </c>
      <c r="B868" t="s">
        <v>2711</v>
      </c>
      <c r="C868" t="s">
        <v>2712</v>
      </c>
      <c r="D868" t="s">
        <v>118</v>
      </c>
      <c r="F868" t="s">
        <v>5710</v>
      </c>
      <c r="G868">
        <v>0</v>
      </c>
      <c r="H868">
        <v>0</v>
      </c>
      <c r="I868">
        <v>0</v>
      </c>
      <c r="J868">
        <v>0</v>
      </c>
      <c r="K868">
        <v>0</v>
      </c>
      <c r="L868">
        <v>552</v>
      </c>
      <c r="M868">
        <v>2002</v>
      </c>
      <c r="N868">
        <v>2023</v>
      </c>
      <c r="O868" t="s">
        <v>2713</v>
      </c>
      <c r="P868">
        <v>51.615499999999997</v>
      </c>
      <c r="Q868">
        <v>-3.8346</v>
      </c>
      <c r="R868" t="s">
        <v>2714</v>
      </c>
    </row>
    <row r="869" spans="1:18" x14ac:dyDescent="0.35">
      <c r="A869" t="s">
        <v>100</v>
      </c>
      <c r="B869" t="s">
        <v>2715</v>
      </c>
      <c r="C869" t="s">
        <v>2716</v>
      </c>
      <c r="D869" t="s">
        <v>118</v>
      </c>
      <c r="F869" t="s">
        <v>126</v>
      </c>
      <c r="G869">
        <v>610</v>
      </c>
      <c r="H869">
        <v>0</v>
      </c>
      <c r="I869">
        <v>0</v>
      </c>
      <c r="J869">
        <v>0</v>
      </c>
      <c r="K869">
        <v>0</v>
      </c>
      <c r="L869">
        <v>0</v>
      </c>
      <c r="M869">
        <v>2003</v>
      </c>
      <c r="N869" t="s">
        <v>121</v>
      </c>
      <c r="O869" t="s">
        <v>2717</v>
      </c>
      <c r="P869">
        <v>54.844999999999999</v>
      </c>
      <c r="Q869">
        <v>-5.7859999999999996</v>
      </c>
      <c r="R869" t="s">
        <v>6174</v>
      </c>
    </row>
    <row r="870" spans="1:18" x14ac:dyDescent="0.35">
      <c r="A870" t="s">
        <v>100</v>
      </c>
      <c r="B870" t="s">
        <v>2718</v>
      </c>
      <c r="C870" t="s">
        <v>2719</v>
      </c>
      <c r="D870" t="s">
        <v>118</v>
      </c>
      <c r="F870" t="s">
        <v>126</v>
      </c>
      <c r="G870">
        <v>60</v>
      </c>
      <c r="H870">
        <v>0</v>
      </c>
      <c r="I870">
        <v>0</v>
      </c>
      <c r="J870">
        <v>0</v>
      </c>
      <c r="K870">
        <v>0</v>
      </c>
      <c r="L870">
        <v>0</v>
      </c>
      <c r="M870">
        <v>2002</v>
      </c>
      <c r="N870" t="s">
        <v>121</v>
      </c>
      <c r="O870" t="s">
        <v>2720</v>
      </c>
      <c r="P870">
        <v>53.718179999999997</v>
      </c>
      <c r="Q870">
        <v>-2.5371800000000002</v>
      </c>
      <c r="R870" t="s">
        <v>2721</v>
      </c>
    </row>
    <row r="871" spans="1:18" x14ac:dyDescent="0.35">
      <c r="A871" t="s">
        <v>100</v>
      </c>
      <c r="B871" t="s">
        <v>2722</v>
      </c>
      <c r="C871" t="s">
        <v>2723</v>
      </c>
      <c r="D871" t="s">
        <v>118</v>
      </c>
      <c r="F871" t="s">
        <v>126</v>
      </c>
      <c r="G871">
        <v>99</v>
      </c>
      <c r="H871">
        <v>0</v>
      </c>
      <c r="I871">
        <v>0</v>
      </c>
      <c r="J871">
        <v>0</v>
      </c>
      <c r="K871">
        <v>0</v>
      </c>
      <c r="L871">
        <v>0</v>
      </c>
      <c r="M871">
        <v>1994</v>
      </c>
      <c r="N871" t="s">
        <v>121</v>
      </c>
      <c r="O871" t="s">
        <v>2724</v>
      </c>
      <c r="P871">
        <v>53.5411</v>
      </c>
      <c r="Q871">
        <v>-0.50549999999999995</v>
      </c>
      <c r="R871" t="s">
        <v>1247</v>
      </c>
    </row>
    <row r="872" spans="1:18" x14ac:dyDescent="0.35">
      <c r="A872" t="s">
        <v>100</v>
      </c>
      <c r="B872" t="s">
        <v>2725</v>
      </c>
      <c r="C872" t="s">
        <v>2726</v>
      </c>
      <c r="D872" t="s">
        <v>118</v>
      </c>
      <c r="F872" t="s">
        <v>126</v>
      </c>
      <c r="G872">
        <v>1140</v>
      </c>
      <c r="H872">
        <v>0</v>
      </c>
      <c r="I872">
        <v>0</v>
      </c>
      <c r="J872">
        <v>0</v>
      </c>
      <c r="K872">
        <v>0</v>
      </c>
      <c r="L872">
        <v>0</v>
      </c>
      <c r="M872">
        <v>2000</v>
      </c>
      <c r="N872" t="s">
        <v>121</v>
      </c>
      <c r="O872" t="s">
        <v>2727</v>
      </c>
      <c r="P872">
        <v>51.539200000000001</v>
      </c>
      <c r="Q872">
        <v>-2.67</v>
      </c>
      <c r="R872" t="s">
        <v>2728</v>
      </c>
    </row>
    <row r="873" spans="1:18" x14ac:dyDescent="0.35">
      <c r="A873" t="s">
        <v>100</v>
      </c>
      <c r="B873" t="s">
        <v>2729</v>
      </c>
      <c r="C873" t="s">
        <v>2730</v>
      </c>
      <c r="D873" t="s">
        <v>118</v>
      </c>
      <c r="F873" t="s">
        <v>126</v>
      </c>
      <c r="G873">
        <v>910</v>
      </c>
      <c r="H873">
        <v>0</v>
      </c>
      <c r="I873">
        <v>0</v>
      </c>
      <c r="J873">
        <v>0</v>
      </c>
      <c r="K873">
        <v>0</v>
      </c>
      <c r="L873">
        <v>0</v>
      </c>
      <c r="M873">
        <v>2016</v>
      </c>
      <c r="N873" t="s">
        <v>121</v>
      </c>
      <c r="O873" t="s">
        <v>2731</v>
      </c>
      <c r="P873">
        <v>53.435929999999999</v>
      </c>
      <c r="Q873">
        <v>-2.4108399999999999</v>
      </c>
      <c r="R873" t="s">
        <v>1228</v>
      </c>
    </row>
    <row r="874" spans="1:18" x14ac:dyDescent="0.35">
      <c r="A874" t="s">
        <v>100</v>
      </c>
      <c r="B874" t="s">
        <v>2732</v>
      </c>
      <c r="C874" t="s">
        <v>2733</v>
      </c>
      <c r="D874" t="s">
        <v>118</v>
      </c>
      <c r="F874" t="s">
        <v>126</v>
      </c>
      <c r="G874">
        <v>352</v>
      </c>
      <c r="H874">
        <v>330</v>
      </c>
      <c r="I874">
        <v>0</v>
      </c>
      <c r="J874">
        <v>0</v>
      </c>
      <c r="K874">
        <v>0</v>
      </c>
      <c r="L874">
        <v>0</v>
      </c>
      <c r="M874">
        <v>1994</v>
      </c>
      <c r="N874" t="s">
        <v>121</v>
      </c>
      <c r="O874" t="s">
        <v>2734</v>
      </c>
      <c r="P874">
        <v>52.510440000000003</v>
      </c>
      <c r="Q874">
        <v>-0.68142999999999998</v>
      </c>
      <c r="R874" t="s">
        <v>1228</v>
      </c>
    </row>
    <row r="875" spans="1:18" x14ac:dyDescent="0.35">
      <c r="A875" t="s">
        <v>100</v>
      </c>
      <c r="B875" t="s">
        <v>2735</v>
      </c>
      <c r="C875" t="s">
        <v>2736</v>
      </c>
      <c r="D875" t="s">
        <v>118</v>
      </c>
      <c r="F875" t="s">
        <v>126</v>
      </c>
      <c r="G875">
        <v>800</v>
      </c>
      <c r="H875">
        <v>77</v>
      </c>
      <c r="I875">
        <v>0</v>
      </c>
      <c r="J875">
        <v>0</v>
      </c>
      <c r="K875">
        <v>0</v>
      </c>
      <c r="L875">
        <v>0</v>
      </c>
      <c r="M875">
        <v>2002</v>
      </c>
      <c r="N875" t="s">
        <v>121</v>
      </c>
      <c r="O875" t="s">
        <v>2737</v>
      </c>
      <c r="P875">
        <v>51.511850000000003</v>
      </c>
      <c r="Q875">
        <v>0.50790000000000002</v>
      </c>
      <c r="R875" t="s">
        <v>378</v>
      </c>
    </row>
    <row r="876" spans="1:18" x14ac:dyDescent="0.35">
      <c r="A876" t="s">
        <v>100</v>
      </c>
      <c r="B876" t="s">
        <v>2738</v>
      </c>
      <c r="C876" t="s">
        <v>2739</v>
      </c>
      <c r="D876" t="s">
        <v>118</v>
      </c>
      <c r="F876" t="s">
        <v>126</v>
      </c>
      <c r="G876">
        <v>413</v>
      </c>
      <c r="H876">
        <v>0</v>
      </c>
      <c r="I876">
        <v>0</v>
      </c>
      <c r="J876">
        <v>0</v>
      </c>
      <c r="K876">
        <v>0</v>
      </c>
      <c r="L876">
        <v>0</v>
      </c>
      <c r="M876">
        <v>2004</v>
      </c>
      <c r="N876" t="s">
        <v>121</v>
      </c>
      <c r="O876" t="s">
        <v>2740</v>
      </c>
      <c r="P876">
        <v>55.043700000000001</v>
      </c>
      <c r="Q876">
        <v>-7.2486800000000002</v>
      </c>
      <c r="R876" t="s">
        <v>1228</v>
      </c>
    </row>
    <row r="877" spans="1:18" x14ac:dyDescent="0.35">
      <c r="A877" t="s">
        <v>100</v>
      </c>
      <c r="B877" t="s">
        <v>2741</v>
      </c>
      <c r="C877" t="s">
        <v>2742</v>
      </c>
      <c r="D877" t="s">
        <v>118</v>
      </c>
      <c r="F877" t="s">
        <v>126</v>
      </c>
      <c r="G877">
        <v>408</v>
      </c>
      <c r="H877">
        <v>0</v>
      </c>
      <c r="I877">
        <v>0</v>
      </c>
      <c r="J877">
        <v>0</v>
      </c>
      <c r="K877">
        <v>0</v>
      </c>
      <c r="L877">
        <v>0</v>
      </c>
      <c r="M877">
        <v>1999</v>
      </c>
      <c r="N877" t="s">
        <v>121</v>
      </c>
      <c r="O877" t="s">
        <v>2743</v>
      </c>
      <c r="P877">
        <v>51.662480000000002</v>
      </c>
      <c r="Q877">
        <v>-2.248E-2</v>
      </c>
      <c r="R877" t="s">
        <v>984</v>
      </c>
    </row>
    <row r="878" spans="1:18" x14ac:dyDescent="0.35">
      <c r="A878" t="s">
        <v>100</v>
      </c>
      <c r="B878" t="s">
        <v>2744</v>
      </c>
      <c r="C878" t="s">
        <v>2745</v>
      </c>
      <c r="D878" t="s">
        <v>118</v>
      </c>
      <c r="F878" t="s">
        <v>126</v>
      </c>
      <c r="G878">
        <v>398</v>
      </c>
      <c r="H878">
        <v>0</v>
      </c>
      <c r="I878">
        <v>0</v>
      </c>
      <c r="J878">
        <v>0</v>
      </c>
      <c r="K878">
        <v>0</v>
      </c>
      <c r="L878">
        <v>0</v>
      </c>
      <c r="M878">
        <v>2001</v>
      </c>
      <c r="N878" t="s">
        <v>121</v>
      </c>
      <c r="O878" t="s">
        <v>2746</v>
      </c>
      <c r="P878">
        <v>52.583950000000002</v>
      </c>
      <c r="Q878">
        <v>1.7338100000000001</v>
      </c>
      <c r="R878" t="s">
        <v>258</v>
      </c>
    </row>
    <row r="879" spans="1:18" x14ac:dyDescent="0.35">
      <c r="A879" t="s">
        <v>100</v>
      </c>
      <c r="B879" t="s">
        <v>2747</v>
      </c>
      <c r="C879" t="s">
        <v>2748</v>
      </c>
      <c r="D879" t="s">
        <v>118</v>
      </c>
      <c r="F879" t="s">
        <v>126</v>
      </c>
      <c r="G879">
        <v>715</v>
      </c>
      <c r="H879">
        <v>0</v>
      </c>
      <c r="I879">
        <v>0</v>
      </c>
      <c r="J879">
        <v>0</v>
      </c>
      <c r="K879">
        <v>0</v>
      </c>
      <c r="L879">
        <v>0</v>
      </c>
      <c r="M879">
        <v>1993</v>
      </c>
      <c r="N879" t="s">
        <v>121</v>
      </c>
      <c r="O879" t="s">
        <v>2749</v>
      </c>
      <c r="P879">
        <v>51.763170000000002</v>
      </c>
      <c r="Q879">
        <v>9.7400000000000004E-3</v>
      </c>
      <c r="R879" t="s">
        <v>2721</v>
      </c>
    </row>
    <row r="880" spans="1:18" x14ac:dyDescent="0.35">
      <c r="A880" t="s">
        <v>100</v>
      </c>
      <c r="B880" t="s">
        <v>2750</v>
      </c>
      <c r="C880" t="s">
        <v>2751</v>
      </c>
      <c r="D880" t="s">
        <v>118</v>
      </c>
      <c r="F880" t="s">
        <v>126</v>
      </c>
      <c r="G880">
        <v>53</v>
      </c>
      <c r="H880">
        <v>0</v>
      </c>
      <c r="I880">
        <v>0</v>
      </c>
      <c r="J880">
        <v>0</v>
      </c>
      <c r="K880">
        <v>0</v>
      </c>
      <c r="L880">
        <v>0</v>
      </c>
      <c r="M880">
        <v>2005</v>
      </c>
      <c r="N880" t="s">
        <v>121</v>
      </c>
      <c r="O880" t="s">
        <v>2752</v>
      </c>
      <c r="P880">
        <v>50.850439999999999</v>
      </c>
      <c r="Q880">
        <v>-1.3815</v>
      </c>
      <c r="R880" t="s">
        <v>258</v>
      </c>
    </row>
    <row r="881" spans="1:18" x14ac:dyDescent="0.35">
      <c r="A881" t="s">
        <v>100</v>
      </c>
      <c r="B881" t="s">
        <v>2753</v>
      </c>
      <c r="C881" t="s">
        <v>2754</v>
      </c>
      <c r="D881" t="s">
        <v>118</v>
      </c>
      <c r="F881" t="s">
        <v>126</v>
      </c>
      <c r="G881">
        <v>805</v>
      </c>
      <c r="H881">
        <v>1800</v>
      </c>
      <c r="I881">
        <v>0</v>
      </c>
      <c r="J881">
        <v>0</v>
      </c>
      <c r="K881">
        <v>0</v>
      </c>
      <c r="L881">
        <v>0</v>
      </c>
      <c r="M881">
        <v>2001</v>
      </c>
      <c r="N881" t="s">
        <v>121</v>
      </c>
      <c r="O881" t="s">
        <v>6208</v>
      </c>
      <c r="P881">
        <v>51.42492</v>
      </c>
      <c r="Q881">
        <v>0.60143000000000002</v>
      </c>
      <c r="R881" t="s">
        <v>2721</v>
      </c>
    </row>
    <row r="882" spans="1:18" x14ac:dyDescent="0.35">
      <c r="A882" t="s">
        <v>100</v>
      </c>
      <c r="B882" t="s">
        <v>2756</v>
      </c>
      <c r="C882" t="s">
        <v>2757</v>
      </c>
      <c r="D882" t="s">
        <v>118</v>
      </c>
      <c r="F882" t="s">
        <v>126</v>
      </c>
      <c r="G882">
        <v>1200</v>
      </c>
      <c r="H882">
        <v>0</v>
      </c>
      <c r="I882">
        <v>0</v>
      </c>
      <c r="J882">
        <v>0</v>
      </c>
      <c r="K882">
        <v>0</v>
      </c>
      <c r="L882">
        <v>0</v>
      </c>
      <c r="M882">
        <v>2000</v>
      </c>
      <c r="N882" t="s">
        <v>121</v>
      </c>
      <c r="O882" t="s">
        <v>2758</v>
      </c>
      <c r="P882">
        <v>53.735430000000001</v>
      </c>
      <c r="Q882">
        <v>-0.24315000000000001</v>
      </c>
      <c r="R882" t="s">
        <v>2759</v>
      </c>
    </row>
    <row r="883" spans="1:18" x14ac:dyDescent="0.35">
      <c r="A883" t="s">
        <v>100</v>
      </c>
      <c r="B883" t="s">
        <v>2760</v>
      </c>
      <c r="C883" t="s">
        <v>2761</v>
      </c>
      <c r="D883" t="s">
        <v>118</v>
      </c>
      <c r="F883" t="s">
        <v>126</v>
      </c>
      <c r="G883">
        <v>1280</v>
      </c>
      <c r="H883">
        <v>0</v>
      </c>
      <c r="I883">
        <v>50</v>
      </c>
      <c r="J883">
        <v>0</v>
      </c>
      <c r="K883">
        <v>0</v>
      </c>
      <c r="L883">
        <v>0</v>
      </c>
      <c r="M883">
        <v>2004</v>
      </c>
      <c r="N883" t="s">
        <v>121</v>
      </c>
      <c r="O883" t="s">
        <v>2762</v>
      </c>
      <c r="P883">
        <v>53.637790000000003</v>
      </c>
      <c r="Q883">
        <v>-0.23674000000000001</v>
      </c>
      <c r="R883" t="s">
        <v>2721</v>
      </c>
    </row>
    <row r="884" spans="1:18" x14ac:dyDescent="0.35">
      <c r="A884" t="s">
        <v>100</v>
      </c>
      <c r="B884" t="s">
        <v>2763</v>
      </c>
      <c r="C884" t="s">
        <v>2764</v>
      </c>
      <c r="D884" t="s">
        <v>118</v>
      </c>
      <c r="F884" t="s">
        <v>126</v>
      </c>
      <c r="G884">
        <v>622</v>
      </c>
      <c r="H884">
        <v>0</v>
      </c>
      <c r="I884">
        <v>0</v>
      </c>
      <c r="J884">
        <v>0</v>
      </c>
      <c r="K884">
        <v>0</v>
      </c>
      <c r="L884">
        <v>0</v>
      </c>
      <c r="M884">
        <v>1992</v>
      </c>
      <c r="N884" t="s">
        <v>121</v>
      </c>
      <c r="O884" t="s">
        <v>2762</v>
      </c>
      <c r="P884">
        <v>53.659120000000001</v>
      </c>
      <c r="Q884">
        <v>-0.25581999999999999</v>
      </c>
      <c r="R884" t="s">
        <v>984</v>
      </c>
    </row>
    <row r="885" spans="1:18" x14ac:dyDescent="0.35">
      <c r="A885" t="s">
        <v>100</v>
      </c>
      <c r="B885" t="s">
        <v>2765</v>
      </c>
      <c r="C885" t="s">
        <v>2766</v>
      </c>
      <c r="D885" t="s">
        <v>118</v>
      </c>
      <c r="F885" t="s">
        <v>126</v>
      </c>
      <c r="G885">
        <v>1365</v>
      </c>
      <c r="H885">
        <v>0</v>
      </c>
      <c r="I885">
        <v>0</v>
      </c>
      <c r="J885">
        <v>0</v>
      </c>
      <c r="K885">
        <v>0</v>
      </c>
      <c r="L885">
        <v>0</v>
      </c>
      <c r="M885">
        <v>2011</v>
      </c>
      <c r="N885" t="s">
        <v>121</v>
      </c>
      <c r="O885" t="s">
        <v>2767</v>
      </c>
      <c r="P885">
        <v>51.442979999999999</v>
      </c>
      <c r="Q885">
        <v>0.70782</v>
      </c>
      <c r="R885" t="s">
        <v>984</v>
      </c>
    </row>
    <row r="886" spans="1:18" x14ac:dyDescent="0.35">
      <c r="A886" t="s">
        <v>100</v>
      </c>
      <c r="B886" t="s">
        <v>2768</v>
      </c>
      <c r="C886" t="s">
        <v>2769</v>
      </c>
      <c r="D886" t="s">
        <v>118</v>
      </c>
      <c r="F886" t="s">
        <v>126</v>
      </c>
      <c r="G886">
        <v>120</v>
      </c>
      <c r="H886">
        <v>0</v>
      </c>
      <c r="I886">
        <v>0</v>
      </c>
      <c r="J886">
        <v>0</v>
      </c>
      <c r="K886">
        <v>0</v>
      </c>
      <c r="L886">
        <v>0</v>
      </c>
      <c r="M886">
        <v>1952</v>
      </c>
      <c r="N886" t="s">
        <v>121</v>
      </c>
      <c r="O886" t="s">
        <v>2770</v>
      </c>
      <c r="P886">
        <v>54.588230000000003</v>
      </c>
      <c r="Q886">
        <v>-1.10256</v>
      </c>
      <c r="R886" t="s">
        <v>2771</v>
      </c>
    </row>
    <row r="887" spans="1:18" x14ac:dyDescent="0.35">
      <c r="A887" t="s">
        <v>100</v>
      </c>
      <c r="B887" t="s">
        <v>2772</v>
      </c>
      <c r="C887" t="s">
        <v>2773</v>
      </c>
      <c r="D887" t="s">
        <v>118</v>
      </c>
      <c r="F887" t="s">
        <v>126</v>
      </c>
      <c r="G887">
        <v>1772</v>
      </c>
      <c r="H887">
        <v>0</v>
      </c>
      <c r="I887">
        <v>0</v>
      </c>
      <c r="J887">
        <v>0</v>
      </c>
      <c r="K887">
        <v>0</v>
      </c>
      <c r="L887">
        <v>0</v>
      </c>
      <c r="M887">
        <v>2011</v>
      </c>
      <c r="N887" t="s">
        <v>121</v>
      </c>
      <c r="O887" t="s">
        <v>2774</v>
      </c>
      <c r="P887">
        <v>53.073680000000003</v>
      </c>
      <c r="Q887">
        <v>-0.85901000000000005</v>
      </c>
      <c r="R887" t="s">
        <v>258</v>
      </c>
    </row>
    <row r="888" spans="1:18" x14ac:dyDescent="0.35">
      <c r="A888" t="s">
        <v>100</v>
      </c>
      <c r="B888" t="s">
        <v>2775</v>
      </c>
      <c r="C888" t="s">
        <v>2776</v>
      </c>
      <c r="D888" t="s">
        <v>118</v>
      </c>
      <c r="F888" t="s">
        <v>126</v>
      </c>
      <c r="G888">
        <v>850</v>
      </c>
      <c r="H888">
        <v>0</v>
      </c>
      <c r="I888">
        <v>0</v>
      </c>
      <c r="J888">
        <v>0</v>
      </c>
      <c r="K888">
        <v>0</v>
      </c>
      <c r="L888">
        <v>0</v>
      </c>
      <c r="M888">
        <v>2010</v>
      </c>
      <c r="N888" t="s">
        <v>121</v>
      </c>
      <c r="O888" t="s">
        <v>2777</v>
      </c>
      <c r="P888">
        <v>51.547499999999999</v>
      </c>
      <c r="Q888">
        <v>-2.9750000000000001</v>
      </c>
      <c r="R888" t="s">
        <v>6209</v>
      </c>
    </row>
    <row r="889" spans="1:18" x14ac:dyDescent="0.35">
      <c r="A889" t="s">
        <v>100</v>
      </c>
      <c r="B889" t="s">
        <v>2778</v>
      </c>
      <c r="C889" t="s">
        <v>2779</v>
      </c>
      <c r="D889" t="s">
        <v>118</v>
      </c>
      <c r="F889" t="s">
        <v>126</v>
      </c>
      <c r="G889">
        <v>2181</v>
      </c>
      <c r="H889">
        <v>0</v>
      </c>
      <c r="I889">
        <v>0</v>
      </c>
      <c r="J889">
        <v>0</v>
      </c>
      <c r="K889">
        <v>0</v>
      </c>
      <c r="L889">
        <v>0</v>
      </c>
      <c r="M889">
        <v>2012</v>
      </c>
      <c r="N889" t="s">
        <v>121</v>
      </c>
      <c r="O889" t="s">
        <v>2780</v>
      </c>
      <c r="P889">
        <v>51.684359999999998</v>
      </c>
      <c r="Q889">
        <v>-4.9966999999999997</v>
      </c>
      <c r="R889" t="s">
        <v>258</v>
      </c>
    </row>
    <row r="890" spans="1:18" x14ac:dyDescent="0.35">
      <c r="A890" t="s">
        <v>100</v>
      </c>
      <c r="B890" t="s">
        <v>2781</v>
      </c>
      <c r="C890" t="s">
        <v>2782</v>
      </c>
      <c r="D890" t="s">
        <v>118</v>
      </c>
      <c r="F890" t="s">
        <v>126</v>
      </c>
      <c r="G890">
        <v>286</v>
      </c>
      <c r="H890">
        <v>0</v>
      </c>
      <c r="I890">
        <v>0</v>
      </c>
      <c r="J890">
        <v>0</v>
      </c>
      <c r="K890">
        <v>0</v>
      </c>
      <c r="L890">
        <v>0</v>
      </c>
      <c r="M890">
        <v>1993</v>
      </c>
      <c r="N890" t="s">
        <v>121</v>
      </c>
      <c r="O890" t="s">
        <v>2783</v>
      </c>
      <c r="P890">
        <v>52.576900000000002</v>
      </c>
      <c r="Q890">
        <v>-0.20399999999999999</v>
      </c>
      <c r="R890" t="s">
        <v>2784</v>
      </c>
    </row>
    <row r="891" spans="1:18" x14ac:dyDescent="0.35">
      <c r="A891" t="s">
        <v>100</v>
      </c>
      <c r="B891" t="s">
        <v>2785</v>
      </c>
      <c r="C891" t="s">
        <v>2786</v>
      </c>
      <c r="D891" t="s">
        <v>118</v>
      </c>
      <c r="F891" t="s">
        <v>126</v>
      </c>
      <c r="G891">
        <v>1840</v>
      </c>
      <c r="H891">
        <v>900</v>
      </c>
      <c r="I891">
        <v>0</v>
      </c>
      <c r="J891">
        <v>0</v>
      </c>
      <c r="K891">
        <v>0</v>
      </c>
      <c r="L891">
        <v>0</v>
      </c>
      <c r="M891">
        <v>1980</v>
      </c>
      <c r="N891" t="s">
        <v>121</v>
      </c>
      <c r="O891" t="s">
        <v>2787</v>
      </c>
      <c r="P891">
        <v>57.477209999999999</v>
      </c>
      <c r="Q891">
        <v>-1.78888</v>
      </c>
      <c r="R891" t="s">
        <v>2788</v>
      </c>
    </row>
    <row r="892" spans="1:18" x14ac:dyDescent="0.35">
      <c r="A892" t="s">
        <v>100</v>
      </c>
      <c r="B892" t="s">
        <v>2789</v>
      </c>
      <c r="C892" t="s">
        <v>2790</v>
      </c>
      <c r="D892" t="s">
        <v>118</v>
      </c>
      <c r="F892" t="s">
        <v>126</v>
      </c>
      <c r="G892">
        <v>50</v>
      </c>
      <c r="H892">
        <v>0</v>
      </c>
      <c r="I892">
        <v>0</v>
      </c>
      <c r="J892">
        <v>0</v>
      </c>
      <c r="K892">
        <v>0</v>
      </c>
      <c r="L892">
        <v>0</v>
      </c>
      <c r="M892">
        <v>1998</v>
      </c>
      <c r="N892" t="s">
        <v>121</v>
      </c>
      <c r="O892" t="s">
        <v>2791</v>
      </c>
      <c r="P892">
        <v>51.429369999999999</v>
      </c>
      <c r="Q892">
        <v>-1.0033000000000001</v>
      </c>
      <c r="R892" t="s">
        <v>1264</v>
      </c>
    </row>
    <row r="893" spans="1:18" x14ac:dyDescent="0.35">
      <c r="A893" t="s">
        <v>100</v>
      </c>
      <c r="B893" t="s">
        <v>2792</v>
      </c>
      <c r="C893" t="s">
        <v>2793</v>
      </c>
      <c r="D893" t="s">
        <v>118</v>
      </c>
      <c r="F893" t="s">
        <v>126</v>
      </c>
      <c r="G893">
        <v>445</v>
      </c>
      <c r="H893">
        <v>0</v>
      </c>
      <c r="I893">
        <v>0</v>
      </c>
      <c r="J893">
        <v>0</v>
      </c>
      <c r="K893">
        <v>0</v>
      </c>
      <c r="L893">
        <v>0</v>
      </c>
      <c r="M893">
        <v>1998</v>
      </c>
      <c r="N893" t="s">
        <v>121</v>
      </c>
      <c r="O893" t="s">
        <v>2794</v>
      </c>
      <c r="P893">
        <v>53.305129999999998</v>
      </c>
      <c r="Q893">
        <v>-0.78581999999999996</v>
      </c>
      <c r="R893" t="s">
        <v>984</v>
      </c>
    </row>
    <row r="894" spans="1:18" x14ac:dyDescent="0.35">
      <c r="A894" t="s">
        <v>100</v>
      </c>
      <c r="B894" t="s">
        <v>2795</v>
      </c>
      <c r="C894" t="s">
        <v>2796</v>
      </c>
      <c r="D894" t="s">
        <v>118</v>
      </c>
      <c r="F894" t="s">
        <v>126</v>
      </c>
      <c r="G894">
        <v>1332</v>
      </c>
      <c r="H894">
        <v>0</v>
      </c>
      <c r="I894">
        <v>0</v>
      </c>
      <c r="J894">
        <v>0</v>
      </c>
      <c r="K894">
        <v>0</v>
      </c>
      <c r="L894">
        <v>0</v>
      </c>
      <c r="M894">
        <v>2013</v>
      </c>
      <c r="N894" t="s">
        <v>121</v>
      </c>
      <c r="O894" t="s">
        <v>2794</v>
      </c>
      <c r="P894">
        <v>53.362229999999997</v>
      </c>
      <c r="Q894">
        <v>-0.80759000000000003</v>
      </c>
      <c r="R894" t="s">
        <v>228</v>
      </c>
    </row>
    <row r="895" spans="1:18" x14ac:dyDescent="0.35">
      <c r="A895" t="s">
        <v>100</v>
      </c>
      <c r="B895" t="s">
        <v>2797</v>
      </c>
      <c r="C895" t="s">
        <v>2798</v>
      </c>
      <c r="D895" t="s">
        <v>118</v>
      </c>
      <c r="F895" t="s">
        <v>119</v>
      </c>
      <c r="G895">
        <v>0</v>
      </c>
      <c r="H895">
        <v>299</v>
      </c>
      <c r="I895">
        <v>0</v>
      </c>
      <c r="J895">
        <v>0</v>
      </c>
      <c r="K895">
        <v>0</v>
      </c>
      <c r="L895">
        <v>0</v>
      </c>
      <c r="M895">
        <v>2025</v>
      </c>
      <c r="N895" t="s">
        <v>121</v>
      </c>
      <c r="O895" t="s">
        <v>2794</v>
      </c>
      <c r="P895">
        <v>53.362229999999997</v>
      </c>
      <c r="Q895">
        <v>-0.80759000000000003</v>
      </c>
      <c r="R895" t="s">
        <v>196</v>
      </c>
    </row>
    <row r="896" spans="1:18" x14ac:dyDescent="0.35">
      <c r="A896" t="s">
        <v>100</v>
      </c>
      <c r="B896" t="s">
        <v>2799</v>
      </c>
      <c r="C896" t="s">
        <v>2800</v>
      </c>
      <c r="D896" t="s">
        <v>118</v>
      </c>
      <c r="F896" t="s">
        <v>126</v>
      </c>
      <c r="G896">
        <v>755</v>
      </c>
      <c r="H896">
        <v>0</v>
      </c>
      <c r="I896">
        <v>0</v>
      </c>
      <c r="J896">
        <v>0</v>
      </c>
      <c r="K896">
        <v>0</v>
      </c>
      <c r="L896">
        <v>0</v>
      </c>
      <c r="M896">
        <v>1995</v>
      </c>
      <c r="N896" t="s">
        <v>121</v>
      </c>
      <c r="O896" t="s">
        <v>2801</v>
      </c>
      <c r="P896">
        <v>51.43956</v>
      </c>
      <c r="Q896">
        <v>0.68938999999999995</v>
      </c>
      <c r="R896" t="s">
        <v>1264</v>
      </c>
    </row>
    <row r="897" spans="1:18" x14ac:dyDescent="0.35">
      <c r="A897" t="s">
        <v>100</v>
      </c>
      <c r="B897" t="s">
        <v>2802</v>
      </c>
      <c r="C897" t="s">
        <v>2803</v>
      </c>
      <c r="D897" t="s">
        <v>118</v>
      </c>
      <c r="F897" t="s">
        <v>126</v>
      </c>
      <c r="G897">
        <v>810</v>
      </c>
      <c r="H897">
        <v>0</v>
      </c>
      <c r="I897">
        <v>0</v>
      </c>
      <c r="J897">
        <v>0</v>
      </c>
      <c r="K897">
        <v>0</v>
      </c>
      <c r="L897">
        <v>0</v>
      </c>
      <c r="M897">
        <v>1998</v>
      </c>
      <c r="N897" t="s">
        <v>121</v>
      </c>
      <c r="O897" t="s">
        <v>2804</v>
      </c>
      <c r="P897">
        <v>53.315219999999997</v>
      </c>
      <c r="Q897">
        <v>-2.7227800000000002</v>
      </c>
      <c r="R897" t="s">
        <v>378</v>
      </c>
    </row>
    <row r="898" spans="1:18" x14ac:dyDescent="0.35">
      <c r="A898" t="s">
        <v>100</v>
      </c>
      <c r="B898" t="s">
        <v>2805</v>
      </c>
      <c r="C898" t="s">
        <v>2806</v>
      </c>
      <c r="D898" t="s">
        <v>118</v>
      </c>
      <c r="F898" t="s">
        <v>126</v>
      </c>
      <c r="G898">
        <v>382</v>
      </c>
      <c r="H898">
        <v>0</v>
      </c>
      <c r="I898">
        <v>0</v>
      </c>
      <c r="J898">
        <v>0</v>
      </c>
      <c r="K898">
        <v>0</v>
      </c>
      <c r="L898">
        <v>0</v>
      </c>
      <c r="M898">
        <v>2019</v>
      </c>
      <c r="N898" t="s">
        <v>121</v>
      </c>
      <c r="O898" t="s">
        <v>2807</v>
      </c>
      <c r="P898">
        <v>52.727829999999997</v>
      </c>
      <c r="Q898">
        <v>0.37974999999999998</v>
      </c>
      <c r="R898" t="s">
        <v>258</v>
      </c>
    </row>
    <row r="899" spans="1:18" x14ac:dyDescent="0.35">
      <c r="A899" t="s">
        <v>100</v>
      </c>
      <c r="B899" t="s">
        <v>2808</v>
      </c>
      <c r="C899" t="s">
        <v>2809</v>
      </c>
      <c r="D899" t="s">
        <v>118</v>
      </c>
      <c r="F899" t="s">
        <v>126</v>
      </c>
      <c r="G899">
        <v>735</v>
      </c>
      <c r="H899">
        <v>0</v>
      </c>
      <c r="I899">
        <v>0</v>
      </c>
      <c r="J899">
        <v>0</v>
      </c>
      <c r="K899">
        <v>0</v>
      </c>
      <c r="L899">
        <v>0</v>
      </c>
      <c r="M899">
        <v>1996</v>
      </c>
      <c r="N899" t="s">
        <v>121</v>
      </c>
      <c r="O899" t="s">
        <v>2810</v>
      </c>
      <c r="P899">
        <v>53.594439999999999</v>
      </c>
      <c r="Q899">
        <v>-0.75044</v>
      </c>
      <c r="R899" t="s">
        <v>1264</v>
      </c>
    </row>
    <row r="900" spans="1:18" x14ac:dyDescent="0.35">
      <c r="A900" t="s">
        <v>100</v>
      </c>
      <c r="B900" t="s">
        <v>2811</v>
      </c>
      <c r="C900" t="s">
        <v>2812</v>
      </c>
      <c r="D900" t="s">
        <v>118</v>
      </c>
      <c r="F900" t="s">
        <v>126</v>
      </c>
      <c r="G900">
        <v>893</v>
      </c>
      <c r="H900">
        <v>0</v>
      </c>
      <c r="I900">
        <v>0</v>
      </c>
      <c r="J900">
        <v>0</v>
      </c>
      <c r="K900">
        <v>0</v>
      </c>
      <c r="L900">
        <v>0</v>
      </c>
      <c r="M900">
        <v>2023</v>
      </c>
      <c r="N900" t="s">
        <v>121</v>
      </c>
      <c r="O900" t="s">
        <v>2810</v>
      </c>
      <c r="P900">
        <v>53.594439999999999</v>
      </c>
      <c r="Q900">
        <v>-0.75044</v>
      </c>
      <c r="R900" t="s">
        <v>1264</v>
      </c>
    </row>
    <row r="901" spans="1:18" x14ac:dyDescent="0.35">
      <c r="A901" t="s">
        <v>100</v>
      </c>
      <c r="B901" t="s">
        <v>2813</v>
      </c>
      <c r="C901" t="s">
        <v>2814</v>
      </c>
      <c r="D901" t="s">
        <v>118</v>
      </c>
      <c r="F901" t="s">
        <v>119</v>
      </c>
      <c r="G901">
        <v>0</v>
      </c>
      <c r="H901">
        <v>910</v>
      </c>
      <c r="I901">
        <v>0</v>
      </c>
      <c r="J901">
        <v>0</v>
      </c>
      <c r="K901">
        <v>0</v>
      </c>
      <c r="L901">
        <v>0</v>
      </c>
      <c r="M901">
        <v>2027</v>
      </c>
      <c r="N901" t="s">
        <v>121</v>
      </c>
      <c r="O901" t="s">
        <v>2810</v>
      </c>
      <c r="P901">
        <v>53.594439999999999</v>
      </c>
      <c r="Q901">
        <v>-0.75044</v>
      </c>
      <c r="R901" t="s">
        <v>1264</v>
      </c>
    </row>
    <row r="902" spans="1:18" x14ac:dyDescent="0.35">
      <c r="A902" t="s">
        <v>100</v>
      </c>
      <c r="B902" t="s">
        <v>2815</v>
      </c>
      <c r="C902" t="s">
        <v>2816</v>
      </c>
      <c r="D902" t="s">
        <v>118</v>
      </c>
      <c r="F902" t="s">
        <v>126</v>
      </c>
      <c r="G902">
        <v>155</v>
      </c>
      <c r="H902">
        <v>0</v>
      </c>
      <c r="I902">
        <v>0</v>
      </c>
      <c r="J902">
        <v>0</v>
      </c>
      <c r="K902">
        <v>0</v>
      </c>
      <c r="L902">
        <v>0</v>
      </c>
      <c r="M902">
        <v>1995</v>
      </c>
      <c r="N902" t="s">
        <v>121</v>
      </c>
      <c r="O902" t="s">
        <v>2817</v>
      </c>
      <c r="P902">
        <v>54.418399999999998</v>
      </c>
      <c r="Q902">
        <v>-3.4883000000000002</v>
      </c>
      <c r="R902" t="s">
        <v>2818</v>
      </c>
    </row>
    <row r="903" spans="1:18" x14ac:dyDescent="0.35">
      <c r="A903" t="s">
        <v>100</v>
      </c>
      <c r="B903" t="s">
        <v>2819</v>
      </c>
      <c r="C903" t="s">
        <v>2820</v>
      </c>
      <c r="D903" t="s">
        <v>118</v>
      </c>
      <c r="F903" t="s">
        <v>126</v>
      </c>
      <c r="G903">
        <v>840</v>
      </c>
      <c r="H903">
        <v>0</v>
      </c>
      <c r="I903">
        <v>0</v>
      </c>
      <c r="J903">
        <v>0</v>
      </c>
      <c r="K903">
        <v>0</v>
      </c>
      <c r="L903">
        <v>0</v>
      </c>
      <c r="M903">
        <v>2009</v>
      </c>
      <c r="N903" t="s">
        <v>121</v>
      </c>
      <c r="O903" t="s">
        <v>2821</v>
      </c>
      <c r="P903">
        <v>50.897979999999997</v>
      </c>
      <c r="Q903">
        <v>-1.4375100000000001</v>
      </c>
      <c r="R903" t="s">
        <v>2822</v>
      </c>
    </row>
    <row r="904" spans="1:18" x14ac:dyDescent="0.35">
      <c r="A904" t="s">
        <v>100</v>
      </c>
      <c r="B904" t="s">
        <v>2823</v>
      </c>
      <c r="C904" t="s">
        <v>2824</v>
      </c>
      <c r="D904" t="s">
        <v>118</v>
      </c>
      <c r="F904" t="s">
        <v>126</v>
      </c>
      <c r="G904">
        <v>460</v>
      </c>
      <c r="H904">
        <v>0</v>
      </c>
      <c r="I904">
        <v>0</v>
      </c>
      <c r="J904">
        <v>0</v>
      </c>
      <c r="K904">
        <v>0</v>
      </c>
      <c r="L904">
        <v>0</v>
      </c>
      <c r="M904">
        <v>2000</v>
      </c>
      <c r="N904" t="s">
        <v>121</v>
      </c>
      <c r="O904" t="s">
        <v>2825</v>
      </c>
      <c r="P904">
        <v>50.829920000000001</v>
      </c>
      <c r="Q904">
        <v>-0.23144000000000001</v>
      </c>
      <c r="R904" t="s">
        <v>2721</v>
      </c>
    </row>
    <row r="905" spans="1:18" x14ac:dyDescent="0.35">
      <c r="A905" t="s">
        <v>100</v>
      </c>
      <c r="B905" t="s">
        <v>2826</v>
      </c>
      <c r="C905" t="s">
        <v>2827</v>
      </c>
      <c r="D905" t="s">
        <v>118</v>
      </c>
      <c r="F905" t="s">
        <v>126</v>
      </c>
      <c r="G905">
        <v>300</v>
      </c>
      <c r="H905">
        <v>0</v>
      </c>
      <c r="I905">
        <v>0</v>
      </c>
      <c r="J905">
        <v>0</v>
      </c>
      <c r="K905">
        <v>0</v>
      </c>
      <c r="L905">
        <v>0</v>
      </c>
      <c r="M905">
        <v>2019</v>
      </c>
      <c r="N905" t="s">
        <v>121</v>
      </c>
      <c r="O905" t="s">
        <v>2828</v>
      </c>
      <c r="P905">
        <v>52.807209999999998</v>
      </c>
      <c r="Q905">
        <v>-0.13333999999999999</v>
      </c>
      <c r="R905" t="s">
        <v>378</v>
      </c>
    </row>
    <row r="906" spans="1:18" x14ac:dyDescent="0.35">
      <c r="A906" t="s">
        <v>100</v>
      </c>
      <c r="B906" t="s">
        <v>2829</v>
      </c>
      <c r="C906" t="s">
        <v>2830</v>
      </c>
      <c r="D906" t="s">
        <v>118</v>
      </c>
      <c r="F906" t="s">
        <v>126</v>
      </c>
      <c r="G906">
        <v>950</v>
      </c>
      <c r="H906">
        <v>0</v>
      </c>
      <c r="I906">
        <v>0</v>
      </c>
      <c r="J906">
        <v>0</v>
      </c>
      <c r="K906">
        <v>0</v>
      </c>
      <c r="L906">
        <v>0</v>
      </c>
      <c r="M906">
        <v>2004</v>
      </c>
      <c r="N906" t="s">
        <v>121</v>
      </c>
      <c r="O906" t="s">
        <v>2828</v>
      </c>
      <c r="P906">
        <v>52.807209999999998</v>
      </c>
      <c r="Q906">
        <v>-0.13333999999999999</v>
      </c>
      <c r="R906" t="s">
        <v>378</v>
      </c>
    </row>
    <row r="907" spans="1:18" x14ac:dyDescent="0.35">
      <c r="A907" t="s">
        <v>100</v>
      </c>
      <c r="B907" t="s">
        <v>2831</v>
      </c>
      <c r="C907" t="s">
        <v>2832</v>
      </c>
      <c r="D907" t="s">
        <v>118</v>
      </c>
      <c r="F907" t="s">
        <v>126</v>
      </c>
      <c r="G907">
        <v>735</v>
      </c>
      <c r="H907">
        <v>0</v>
      </c>
      <c r="I907">
        <v>0</v>
      </c>
      <c r="J907">
        <v>0</v>
      </c>
      <c r="K907">
        <v>0</v>
      </c>
      <c r="L907">
        <v>0</v>
      </c>
      <c r="M907">
        <v>1995</v>
      </c>
      <c r="N907" t="s">
        <v>121</v>
      </c>
      <c r="O907" t="s">
        <v>2833</v>
      </c>
      <c r="P907">
        <v>52.205329999999996</v>
      </c>
      <c r="Q907">
        <v>-0.26679999999999998</v>
      </c>
      <c r="R907" t="s">
        <v>258</v>
      </c>
    </row>
    <row r="908" spans="1:18" x14ac:dyDescent="0.35">
      <c r="A908" t="s">
        <v>100</v>
      </c>
      <c r="B908" t="s">
        <v>2834</v>
      </c>
      <c r="C908" t="s">
        <v>2835</v>
      </c>
      <c r="D908" t="s">
        <v>118</v>
      </c>
      <c r="F908" t="s">
        <v>126</v>
      </c>
      <c r="G908">
        <v>1390</v>
      </c>
      <c r="H908">
        <v>0</v>
      </c>
      <c r="I908">
        <v>0</v>
      </c>
      <c r="J908">
        <v>0</v>
      </c>
      <c r="K908">
        <v>0</v>
      </c>
      <c r="L908">
        <v>0</v>
      </c>
      <c r="M908">
        <v>1997</v>
      </c>
      <c r="N908" t="s">
        <v>121</v>
      </c>
      <c r="O908" t="s">
        <v>2836</v>
      </c>
      <c r="P908">
        <v>53.60078</v>
      </c>
      <c r="Q908">
        <v>-0.14462</v>
      </c>
      <c r="R908" t="s">
        <v>6174</v>
      </c>
    </row>
    <row r="909" spans="1:18" x14ac:dyDescent="0.35">
      <c r="A909" t="s">
        <v>100</v>
      </c>
      <c r="B909" t="s">
        <v>2837</v>
      </c>
      <c r="C909" t="s">
        <v>2838</v>
      </c>
      <c r="D909" t="s">
        <v>118</v>
      </c>
      <c r="F909" t="s">
        <v>126</v>
      </c>
      <c r="G909">
        <v>819</v>
      </c>
      <c r="H909">
        <v>0</v>
      </c>
      <c r="I909">
        <v>0</v>
      </c>
      <c r="J909">
        <v>0</v>
      </c>
      <c r="K909">
        <v>0</v>
      </c>
      <c r="L909">
        <v>0</v>
      </c>
      <c r="M909">
        <v>1999</v>
      </c>
      <c r="N909" t="s">
        <v>121</v>
      </c>
      <c r="O909" t="s">
        <v>2839</v>
      </c>
      <c r="P909">
        <v>52.757100000000001</v>
      </c>
      <c r="Q909">
        <v>0.19189999999999999</v>
      </c>
      <c r="R909" t="s">
        <v>6209</v>
      </c>
    </row>
    <row r="910" spans="1:18" x14ac:dyDescent="0.35">
      <c r="A910" t="s">
        <v>100</v>
      </c>
      <c r="B910" t="s">
        <v>2840</v>
      </c>
      <c r="C910" t="s">
        <v>5609</v>
      </c>
      <c r="D910" t="s">
        <v>118</v>
      </c>
      <c r="F910" t="s">
        <v>126</v>
      </c>
      <c r="G910">
        <v>1490</v>
      </c>
      <c r="H910">
        <v>0</v>
      </c>
      <c r="I910">
        <v>0</v>
      </c>
      <c r="J910">
        <v>0</v>
      </c>
      <c r="K910">
        <v>0</v>
      </c>
      <c r="L910">
        <v>0</v>
      </c>
      <c r="M910">
        <v>1997</v>
      </c>
      <c r="N910" t="s">
        <v>121</v>
      </c>
      <c r="O910" t="s">
        <v>2841</v>
      </c>
      <c r="P910">
        <v>51.624600000000001</v>
      </c>
      <c r="Q910">
        <v>-1.2683</v>
      </c>
      <c r="R910" t="s">
        <v>258</v>
      </c>
    </row>
    <row r="911" spans="1:18" x14ac:dyDescent="0.35">
      <c r="A911" t="s">
        <v>100</v>
      </c>
      <c r="B911" t="s">
        <v>2842</v>
      </c>
      <c r="C911" t="s">
        <v>2843</v>
      </c>
      <c r="D911" t="s">
        <v>118</v>
      </c>
      <c r="F911" t="s">
        <v>126</v>
      </c>
      <c r="G911">
        <v>50</v>
      </c>
      <c r="H911">
        <v>0</v>
      </c>
      <c r="I911">
        <v>0</v>
      </c>
      <c r="J911">
        <v>0</v>
      </c>
      <c r="K911">
        <v>0</v>
      </c>
      <c r="L911">
        <v>0</v>
      </c>
      <c r="M911">
        <v>1998</v>
      </c>
      <c r="N911" t="s">
        <v>121</v>
      </c>
      <c r="O911" t="s">
        <v>2844</v>
      </c>
      <c r="P911">
        <v>50.623570000000001</v>
      </c>
      <c r="Q911">
        <v>-2.4890699999999999</v>
      </c>
      <c r="R911" t="s">
        <v>1264</v>
      </c>
    </row>
    <row r="912" spans="1:18" x14ac:dyDescent="0.35">
      <c r="A912" t="s">
        <v>100</v>
      </c>
      <c r="B912" t="s">
        <v>2845</v>
      </c>
      <c r="C912" t="s">
        <v>2846</v>
      </c>
      <c r="D912" t="s">
        <v>118</v>
      </c>
      <c r="F912" t="s">
        <v>126</v>
      </c>
      <c r="G912">
        <v>885</v>
      </c>
      <c r="H912">
        <v>0</v>
      </c>
      <c r="I912">
        <v>0</v>
      </c>
      <c r="J912">
        <v>0</v>
      </c>
      <c r="K912">
        <v>0</v>
      </c>
      <c r="L912">
        <v>0</v>
      </c>
      <c r="M912">
        <v>2010</v>
      </c>
      <c r="N912" t="s">
        <v>121</v>
      </c>
      <c r="P912">
        <v>50.387819999999998</v>
      </c>
      <c r="Q912">
        <v>-4.0109899999999996</v>
      </c>
      <c r="R912" t="s">
        <v>6174</v>
      </c>
    </row>
    <row r="913" spans="1:18" x14ac:dyDescent="0.35">
      <c r="A913" t="s">
        <v>100</v>
      </c>
      <c r="B913" t="s">
        <v>2847</v>
      </c>
      <c r="C913" t="s">
        <v>2848</v>
      </c>
      <c r="D913" t="s">
        <v>118</v>
      </c>
      <c r="F913" t="s">
        <v>126</v>
      </c>
      <c r="G913">
        <v>77</v>
      </c>
      <c r="H913">
        <v>0</v>
      </c>
      <c r="I913">
        <v>0</v>
      </c>
      <c r="J913">
        <v>0</v>
      </c>
      <c r="K913">
        <v>0</v>
      </c>
      <c r="L913">
        <v>0</v>
      </c>
      <c r="M913">
        <v>1999</v>
      </c>
      <c r="N913" t="s">
        <v>121</v>
      </c>
      <c r="O913" t="s">
        <v>2849</v>
      </c>
      <c r="P913">
        <v>52.255670000000002</v>
      </c>
      <c r="Q913">
        <v>0.72592000000000001</v>
      </c>
      <c r="R913" t="s">
        <v>2850</v>
      </c>
    </row>
    <row r="914" spans="1:18" x14ac:dyDescent="0.35">
      <c r="A914" t="s">
        <v>100</v>
      </c>
      <c r="B914" t="s">
        <v>2851</v>
      </c>
      <c r="C914" t="s">
        <v>2852</v>
      </c>
      <c r="D914" t="s">
        <v>118</v>
      </c>
      <c r="F914" t="s">
        <v>119</v>
      </c>
      <c r="G914">
        <v>0</v>
      </c>
      <c r="H914">
        <v>41</v>
      </c>
      <c r="I914">
        <v>0</v>
      </c>
      <c r="J914">
        <v>0</v>
      </c>
      <c r="K914">
        <v>0</v>
      </c>
      <c r="L914">
        <v>0</v>
      </c>
      <c r="M914">
        <v>2024</v>
      </c>
      <c r="N914" t="s">
        <v>121</v>
      </c>
      <c r="O914" t="s">
        <v>2731</v>
      </c>
      <c r="P914">
        <v>53.437719999999999</v>
      </c>
      <c r="Q914">
        <v>-2.4101400000000002</v>
      </c>
      <c r="R914" t="s">
        <v>1228</v>
      </c>
    </row>
    <row r="915" spans="1:18" x14ac:dyDescent="0.35">
      <c r="A915" t="s">
        <v>100</v>
      </c>
      <c r="B915" t="s">
        <v>2853</v>
      </c>
      <c r="C915" t="s">
        <v>2854</v>
      </c>
      <c r="D915" t="s">
        <v>118</v>
      </c>
      <c r="F915" t="s">
        <v>126</v>
      </c>
      <c r="G915">
        <v>40</v>
      </c>
      <c r="H915">
        <v>0</v>
      </c>
      <c r="I915">
        <v>20</v>
      </c>
      <c r="J915">
        <v>0</v>
      </c>
      <c r="K915">
        <v>0</v>
      </c>
      <c r="L915">
        <v>0</v>
      </c>
      <c r="M915">
        <v>2000</v>
      </c>
      <c r="N915" t="s">
        <v>121</v>
      </c>
      <c r="O915" t="s">
        <v>2855</v>
      </c>
      <c r="P915">
        <v>53.30303</v>
      </c>
      <c r="Q915">
        <v>-2.9241100000000002</v>
      </c>
      <c r="R915" t="s">
        <v>258</v>
      </c>
    </row>
    <row r="916" spans="1:18" x14ac:dyDescent="0.35">
      <c r="A916" t="s">
        <v>100</v>
      </c>
      <c r="B916" t="s">
        <v>2856</v>
      </c>
      <c r="C916" t="s">
        <v>2857</v>
      </c>
      <c r="D916" t="s">
        <v>118</v>
      </c>
      <c r="F916" t="s">
        <v>126</v>
      </c>
      <c r="G916">
        <v>1320</v>
      </c>
      <c r="H916">
        <v>0</v>
      </c>
      <c r="I916">
        <v>0</v>
      </c>
      <c r="J916">
        <v>0</v>
      </c>
      <c r="K916">
        <v>0</v>
      </c>
      <c r="L916">
        <v>0</v>
      </c>
      <c r="M916">
        <v>1996</v>
      </c>
      <c r="N916" t="s">
        <v>121</v>
      </c>
      <c r="O916" t="s">
        <v>2858</v>
      </c>
      <c r="P916">
        <v>53.231699999999996</v>
      </c>
      <c r="Q916">
        <v>-3.0814900000000001</v>
      </c>
      <c r="R916" t="s">
        <v>984</v>
      </c>
    </row>
    <row r="917" spans="1:18" x14ac:dyDescent="0.35">
      <c r="A917" t="s">
        <v>100</v>
      </c>
      <c r="B917" t="s">
        <v>2859</v>
      </c>
      <c r="C917" t="s">
        <v>2860</v>
      </c>
      <c r="D917" t="s">
        <v>118</v>
      </c>
      <c r="F917" t="s">
        <v>126</v>
      </c>
      <c r="G917">
        <v>50</v>
      </c>
      <c r="H917">
        <v>0</v>
      </c>
      <c r="I917">
        <v>0</v>
      </c>
      <c r="J917">
        <v>0</v>
      </c>
      <c r="K917">
        <v>0</v>
      </c>
      <c r="L917">
        <v>0</v>
      </c>
      <c r="M917">
        <v>2017</v>
      </c>
      <c r="N917" t="s">
        <v>121</v>
      </c>
      <c r="O917" t="s">
        <v>2861</v>
      </c>
      <c r="P917">
        <v>53.797580000000004</v>
      </c>
      <c r="Q917">
        <v>-0.41791</v>
      </c>
      <c r="R917" t="s">
        <v>2862</v>
      </c>
    </row>
    <row r="918" spans="1:18" x14ac:dyDescent="0.35">
      <c r="A918" t="s">
        <v>100</v>
      </c>
      <c r="B918" t="s">
        <v>2863</v>
      </c>
      <c r="C918" t="s">
        <v>2864</v>
      </c>
      <c r="D918" t="s">
        <v>118</v>
      </c>
      <c r="F918" t="s">
        <v>126</v>
      </c>
      <c r="G918">
        <v>50</v>
      </c>
      <c r="H918">
        <v>0</v>
      </c>
      <c r="I918">
        <v>0</v>
      </c>
      <c r="J918">
        <v>0</v>
      </c>
      <c r="K918">
        <v>0</v>
      </c>
      <c r="L918">
        <v>0</v>
      </c>
      <c r="M918">
        <v>1924</v>
      </c>
      <c r="N918" t="s">
        <v>121</v>
      </c>
      <c r="O918" t="s">
        <v>2865</v>
      </c>
      <c r="P918">
        <v>51.376510000000003</v>
      </c>
      <c r="Q918">
        <v>-0.11622</v>
      </c>
      <c r="R918" t="s">
        <v>2784</v>
      </c>
    </row>
    <row r="919" spans="1:18" x14ac:dyDescent="0.35">
      <c r="A919" t="s">
        <v>100</v>
      </c>
      <c r="B919" t="s">
        <v>2866</v>
      </c>
      <c r="C919" t="s">
        <v>2867</v>
      </c>
      <c r="D919" t="s">
        <v>118</v>
      </c>
      <c r="F919" t="s">
        <v>126</v>
      </c>
      <c r="G919">
        <v>500</v>
      </c>
      <c r="H919">
        <v>0</v>
      </c>
      <c r="I919">
        <v>0</v>
      </c>
      <c r="J919">
        <v>0</v>
      </c>
      <c r="K919">
        <v>0</v>
      </c>
      <c r="L919">
        <v>0</v>
      </c>
      <c r="M919">
        <v>1994</v>
      </c>
      <c r="N919" t="s">
        <v>121</v>
      </c>
      <c r="O919" t="s">
        <v>2868</v>
      </c>
      <c r="P919">
        <v>53.23319</v>
      </c>
      <c r="Q919">
        <v>-3.0525899999999999</v>
      </c>
      <c r="R919" t="s">
        <v>2759</v>
      </c>
    </row>
    <row r="920" spans="1:18" x14ac:dyDescent="0.35">
      <c r="A920" t="s">
        <v>100</v>
      </c>
      <c r="B920" t="s">
        <v>2869</v>
      </c>
      <c r="C920" t="s">
        <v>2870</v>
      </c>
      <c r="D920" t="s">
        <v>118</v>
      </c>
      <c r="F920" t="s">
        <v>126</v>
      </c>
      <c r="G920">
        <v>58</v>
      </c>
      <c r="H920">
        <v>0</v>
      </c>
      <c r="I920">
        <v>0</v>
      </c>
      <c r="J920">
        <v>0</v>
      </c>
      <c r="K920">
        <v>0</v>
      </c>
      <c r="L920">
        <v>0</v>
      </c>
      <c r="M920" t="s">
        <v>120</v>
      </c>
      <c r="N920" t="s">
        <v>121</v>
      </c>
      <c r="O920" t="s">
        <v>2871</v>
      </c>
      <c r="P920">
        <v>52.884070000000001</v>
      </c>
      <c r="Q920">
        <v>-1.46408</v>
      </c>
      <c r="R920" t="s">
        <v>2784</v>
      </c>
    </row>
    <row r="921" spans="1:18" x14ac:dyDescent="0.35">
      <c r="A921" t="s">
        <v>100</v>
      </c>
      <c r="B921" t="s">
        <v>2872</v>
      </c>
      <c r="C921" t="s">
        <v>2873</v>
      </c>
      <c r="D921" t="s">
        <v>118</v>
      </c>
      <c r="F921" t="s">
        <v>126</v>
      </c>
      <c r="G921">
        <v>100</v>
      </c>
      <c r="H921">
        <v>0</v>
      </c>
      <c r="I921">
        <v>0</v>
      </c>
      <c r="J921">
        <v>0</v>
      </c>
      <c r="K921">
        <v>0</v>
      </c>
      <c r="L921">
        <v>0</v>
      </c>
      <c r="M921">
        <v>1972</v>
      </c>
      <c r="N921">
        <v>2024</v>
      </c>
      <c r="O921" t="s">
        <v>2874</v>
      </c>
      <c r="P921">
        <v>51.624600000000001</v>
      </c>
      <c r="Q921">
        <v>-1.2683</v>
      </c>
      <c r="R921" t="s">
        <v>258</v>
      </c>
    </row>
    <row r="922" spans="1:18" x14ac:dyDescent="0.35">
      <c r="A922" t="s">
        <v>100</v>
      </c>
      <c r="B922" t="s">
        <v>2875</v>
      </c>
      <c r="C922" t="s">
        <v>2876</v>
      </c>
      <c r="D922" t="s">
        <v>118</v>
      </c>
      <c r="F922" t="s">
        <v>126</v>
      </c>
      <c r="G922">
        <v>96</v>
      </c>
      <c r="H922">
        <v>0</v>
      </c>
      <c r="I922">
        <v>0</v>
      </c>
      <c r="J922">
        <v>0</v>
      </c>
      <c r="K922">
        <v>0</v>
      </c>
      <c r="L922">
        <v>0</v>
      </c>
      <c r="M922">
        <v>1971</v>
      </c>
      <c r="N922" t="s">
        <v>121</v>
      </c>
      <c r="O922" t="s">
        <v>2877</v>
      </c>
      <c r="P922">
        <v>53.737200000000001</v>
      </c>
      <c r="Q922">
        <v>-0.99902000000000002</v>
      </c>
      <c r="R922" t="s">
        <v>2878</v>
      </c>
    </row>
    <row r="923" spans="1:18" x14ac:dyDescent="0.35">
      <c r="A923" t="s">
        <v>100</v>
      </c>
      <c r="B923" t="s">
        <v>2879</v>
      </c>
      <c r="C923" t="s">
        <v>2880</v>
      </c>
      <c r="D923" t="s">
        <v>118</v>
      </c>
      <c r="F923" t="s">
        <v>126</v>
      </c>
      <c r="G923">
        <v>50</v>
      </c>
      <c r="H923">
        <v>0</v>
      </c>
      <c r="I923">
        <v>0</v>
      </c>
      <c r="J923">
        <v>0</v>
      </c>
      <c r="K923">
        <v>0</v>
      </c>
      <c r="L923">
        <v>0</v>
      </c>
      <c r="M923" t="s">
        <v>120</v>
      </c>
      <c r="N923" t="s">
        <v>121</v>
      </c>
      <c r="O923" t="s">
        <v>2881</v>
      </c>
      <c r="P923">
        <v>50.70655</v>
      </c>
      <c r="Q923">
        <v>-3.5242900000000001</v>
      </c>
      <c r="R923" t="s">
        <v>2784</v>
      </c>
    </row>
    <row r="924" spans="1:18" x14ac:dyDescent="0.35">
      <c r="A924" t="s">
        <v>100</v>
      </c>
      <c r="B924" t="s">
        <v>2882</v>
      </c>
      <c r="C924" t="s">
        <v>2883</v>
      </c>
      <c r="D924" t="s">
        <v>118</v>
      </c>
      <c r="F924" t="s">
        <v>126</v>
      </c>
      <c r="G924">
        <v>125</v>
      </c>
      <c r="H924">
        <v>0</v>
      </c>
      <c r="I924">
        <v>0</v>
      </c>
      <c r="J924">
        <v>0</v>
      </c>
      <c r="K924">
        <v>0</v>
      </c>
      <c r="L924">
        <v>0</v>
      </c>
      <c r="M924">
        <v>1985</v>
      </c>
      <c r="N924" t="s">
        <v>121</v>
      </c>
      <c r="O924" t="s">
        <v>2884</v>
      </c>
      <c r="P924">
        <v>50.833370000000002</v>
      </c>
      <c r="Q924">
        <v>-1.3696600000000001</v>
      </c>
      <c r="R924" t="s">
        <v>790</v>
      </c>
    </row>
    <row r="925" spans="1:18" x14ac:dyDescent="0.35">
      <c r="A925" t="s">
        <v>100</v>
      </c>
      <c r="B925" t="s">
        <v>2885</v>
      </c>
      <c r="C925" t="s">
        <v>2886</v>
      </c>
      <c r="D925" t="s">
        <v>118</v>
      </c>
      <c r="F925" t="s">
        <v>290</v>
      </c>
      <c r="G925">
        <v>0</v>
      </c>
      <c r="H925">
        <v>0</v>
      </c>
      <c r="I925">
        <v>0</v>
      </c>
      <c r="J925">
        <v>2200</v>
      </c>
      <c r="K925">
        <v>0</v>
      </c>
      <c r="L925">
        <v>0</v>
      </c>
      <c r="M925" t="s">
        <v>120</v>
      </c>
      <c r="N925" t="s">
        <v>121</v>
      </c>
      <c r="O925" t="s">
        <v>2887</v>
      </c>
      <c r="P925">
        <v>53.71564</v>
      </c>
      <c r="Q925">
        <v>-1.28057</v>
      </c>
      <c r="R925" t="s">
        <v>1264</v>
      </c>
    </row>
    <row r="926" spans="1:18" x14ac:dyDescent="0.35">
      <c r="A926" t="s">
        <v>100</v>
      </c>
      <c r="B926" t="s">
        <v>2888</v>
      </c>
      <c r="C926" t="s">
        <v>2889</v>
      </c>
      <c r="D926" t="s">
        <v>118</v>
      </c>
      <c r="F926" t="s">
        <v>126</v>
      </c>
      <c r="G926">
        <v>86</v>
      </c>
      <c r="H926">
        <v>0</v>
      </c>
      <c r="I926">
        <v>0</v>
      </c>
      <c r="J926">
        <v>0</v>
      </c>
      <c r="K926">
        <v>0</v>
      </c>
      <c r="L926">
        <v>0</v>
      </c>
      <c r="M926">
        <v>2018</v>
      </c>
      <c r="N926" t="s">
        <v>121</v>
      </c>
      <c r="O926" t="s">
        <v>2890</v>
      </c>
      <c r="P926">
        <v>36.1297</v>
      </c>
      <c r="Q926">
        <v>-5.3540000000000001</v>
      </c>
      <c r="R926" t="s">
        <v>1492</v>
      </c>
    </row>
    <row r="927" spans="1:18" x14ac:dyDescent="0.35">
      <c r="A927" t="s">
        <v>100</v>
      </c>
      <c r="B927" t="s">
        <v>2891</v>
      </c>
      <c r="C927" t="s">
        <v>2892</v>
      </c>
      <c r="D927" t="s">
        <v>118</v>
      </c>
      <c r="F927" t="s">
        <v>126</v>
      </c>
      <c r="G927">
        <v>50</v>
      </c>
      <c r="H927">
        <v>0</v>
      </c>
      <c r="I927">
        <v>50</v>
      </c>
      <c r="J927">
        <v>0</v>
      </c>
      <c r="K927">
        <v>0</v>
      </c>
      <c r="L927">
        <v>0</v>
      </c>
      <c r="M927">
        <v>2018</v>
      </c>
      <c r="N927" t="s">
        <v>121</v>
      </c>
      <c r="O927" t="s">
        <v>2724</v>
      </c>
      <c r="P927">
        <v>53.5411</v>
      </c>
      <c r="Q927">
        <v>-0.50549999999999995</v>
      </c>
      <c r="R927" t="s">
        <v>1247</v>
      </c>
    </row>
    <row r="928" spans="1:18" x14ac:dyDescent="0.35">
      <c r="A928" t="s">
        <v>100</v>
      </c>
      <c r="B928" t="s">
        <v>2893</v>
      </c>
      <c r="C928" t="s">
        <v>2894</v>
      </c>
      <c r="D928" t="s">
        <v>118</v>
      </c>
      <c r="F928" t="s">
        <v>126</v>
      </c>
      <c r="G928">
        <v>145</v>
      </c>
      <c r="H928">
        <v>35</v>
      </c>
      <c r="I928">
        <v>0</v>
      </c>
      <c r="J928">
        <v>0</v>
      </c>
      <c r="K928">
        <v>0</v>
      </c>
      <c r="L928">
        <v>0</v>
      </c>
      <c r="M928">
        <v>2001</v>
      </c>
      <c r="N928" t="s">
        <v>121</v>
      </c>
      <c r="O928" t="s">
        <v>2895</v>
      </c>
      <c r="P928">
        <v>56.01099</v>
      </c>
      <c r="Q928">
        <v>-3.6951299999999998</v>
      </c>
      <c r="R928" t="s">
        <v>274</v>
      </c>
    </row>
    <row r="929" spans="1:18" x14ac:dyDescent="0.35">
      <c r="A929" t="s">
        <v>100</v>
      </c>
      <c r="B929" t="s">
        <v>2896</v>
      </c>
      <c r="C929" t="s">
        <v>2897</v>
      </c>
      <c r="D929" t="s">
        <v>118</v>
      </c>
      <c r="F929" t="s">
        <v>126</v>
      </c>
      <c r="G929">
        <v>20</v>
      </c>
      <c r="H929">
        <v>0</v>
      </c>
      <c r="I929">
        <v>20</v>
      </c>
      <c r="J929">
        <v>0</v>
      </c>
      <c r="K929">
        <v>0</v>
      </c>
      <c r="L929">
        <v>0</v>
      </c>
      <c r="M929">
        <v>2018</v>
      </c>
      <c r="N929" t="s">
        <v>121</v>
      </c>
      <c r="O929" t="s">
        <v>2898</v>
      </c>
      <c r="P929">
        <v>53.566789999999997</v>
      </c>
      <c r="Q929">
        <v>7.578E-2</v>
      </c>
      <c r="R929" t="s">
        <v>258</v>
      </c>
    </row>
    <row r="930" spans="1:18" x14ac:dyDescent="0.35">
      <c r="A930" t="s">
        <v>100</v>
      </c>
      <c r="B930" t="s">
        <v>2899</v>
      </c>
      <c r="C930" t="s">
        <v>2900</v>
      </c>
      <c r="D930" t="s">
        <v>118</v>
      </c>
      <c r="F930" t="s">
        <v>126</v>
      </c>
      <c r="G930">
        <v>100</v>
      </c>
      <c r="H930">
        <v>0</v>
      </c>
      <c r="I930">
        <v>0</v>
      </c>
      <c r="J930">
        <v>0</v>
      </c>
      <c r="K930">
        <v>0</v>
      </c>
      <c r="L930">
        <v>0</v>
      </c>
      <c r="M930">
        <v>1999</v>
      </c>
      <c r="N930" t="s">
        <v>121</v>
      </c>
      <c r="O930" t="s">
        <v>2901</v>
      </c>
      <c r="P930">
        <v>52.510219999999997</v>
      </c>
      <c r="Q930">
        <v>-1.8082800000000001</v>
      </c>
      <c r="R930" t="s">
        <v>2784</v>
      </c>
    </row>
    <row r="931" spans="1:18" x14ac:dyDescent="0.35">
      <c r="A931" t="s">
        <v>100</v>
      </c>
      <c r="B931" t="s">
        <v>2902</v>
      </c>
      <c r="C931" t="s">
        <v>2903</v>
      </c>
      <c r="D931" t="s">
        <v>118</v>
      </c>
      <c r="F931" t="s">
        <v>233</v>
      </c>
      <c r="G931">
        <v>0</v>
      </c>
      <c r="H931">
        <v>0</v>
      </c>
      <c r="I931">
        <v>299</v>
      </c>
      <c r="J931">
        <v>0</v>
      </c>
      <c r="K931">
        <v>0</v>
      </c>
      <c r="L931">
        <v>0</v>
      </c>
      <c r="M931">
        <v>2024</v>
      </c>
      <c r="N931" t="s">
        <v>121</v>
      </c>
      <c r="O931" t="s">
        <v>2904</v>
      </c>
      <c r="P931">
        <v>51.744669999999999</v>
      </c>
      <c r="Q931">
        <v>-3.5410300000000001</v>
      </c>
      <c r="R931" t="s">
        <v>2878</v>
      </c>
    </row>
    <row r="932" spans="1:18" x14ac:dyDescent="0.35">
      <c r="A932" t="s">
        <v>100</v>
      </c>
      <c r="B932" t="s">
        <v>2905</v>
      </c>
      <c r="C932" t="s">
        <v>2906</v>
      </c>
      <c r="D932" t="s">
        <v>118</v>
      </c>
      <c r="F932" t="s">
        <v>119</v>
      </c>
      <c r="G932">
        <v>0</v>
      </c>
      <c r="H932">
        <v>299</v>
      </c>
      <c r="I932">
        <v>0</v>
      </c>
      <c r="J932">
        <v>0</v>
      </c>
      <c r="K932">
        <v>0</v>
      </c>
      <c r="L932">
        <v>0</v>
      </c>
      <c r="M932">
        <v>2025</v>
      </c>
      <c r="N932" t="s">
        <v>121</v>
      </c>
      <c r="O932" t="s">
        <v>2762</v>
      </c>
      <c r="P932">
        <v>53.637790000000003</v>
      </c>
      <c r="Q932">
        <v>-0.23674000000000001</v>
      </c>
      <c r="R932" t="s">
        <v>2721</v>
      </c>
    </row>
    <row r="933" spans="1:18" x14ac:dyDescent="0.35">
      <c r="A933" t="s">
        <v>100</v>
      </c>
      <c r="B933" t="s">
        <v>2907</v>
      </c>
      <c r="C933" t="s">
        <v>2908</v>
      </c>
      <c r="D933" t="s">
        <v>118</v>
      </c>
      <c r="F933" t="s">
        <v>126</v>
      </c>
      <c r="G933">
        <v>140</v>
      </c>
      <c r="H933">
        <v>0</v>
      </c>
      <c r="I933">
        <v>0</v>
      </c>
      <c r="J933">
        <v>0</v>
      </c>
      <c r="K933">
        <v>0</v>
      </c>
      <c r="L933">
        <v>0</v>
      </c>
      <c r="M933">
        <v>1996</v>
      </c>
      <c r="N933" t="s">
        <v>121</v>
      </c>
      <c r="O933" t="s">
        <v>2909</v>
      </c>
      <c r="P933">
        <v>50.398099999999999</v>
      </c>
      <c r="Q933">
        <v>-4.8992000000000004</v>
      </c>
      <c r="R933" t="s">
        <v>2759</v>
      </c>
    </row>
    <row r="934" spans="1:18" x14ac:dyDescent="0.35">
      <c r="A934" t="s">
        <v>100</v>
      </c>
      <c r="B934" t="s">
        <v>2910</v>
      </c>
      <c r="C934" t="s">
        <v>2911</v>
      </c>
      <c r="D934" t="s">
        <v>118</v>
      </c>
      <c r="F934" t="s">
        <v>126</v>
      </c>
      <c r="G934">
        <v>30</v>
      </c>
      <c r="H934">
        <v>0</v>
      </c>
      <c r="I934">
        <v>0</v>
      </c>
      <c r="J934">
        <v>0</v>
      </c>
      <c r="K934">
        <v>0</v>
      </c>
      <c r="L934">
        <v>0</v>
      </c>
      <c r="M934">
        <v>1996</v>
      </c>
      <c r="N934" t="s">
        <v>121</v>
      </c>
      <c r="O934" t="s">
        <v>2810</v>
      </c>
      <c r="P934">
        <v>53.594439999999999</v>
      </c>
      <c r="Q934">
        <v>-0.75044</v>
      </c>
      <c r="R934" t="s">
        <v>1264</v>
      </c>
    </row>
    <row r="935" spans="1:18" x14ac:dyDescent="0.35">
      <c r="A935" t="s">
        <v>100</v>
      </c>
      <c r="B935" t="s">
        <v>2912</v>
      </c>
      <c r="C935" t="s">
        <v>2913</v>
      </c>
      <c r="D935" t="s">
        <v>118</v>
      </c>
      <c r="F935" t="s">
        <v>126</v>
      </c>
      <c r="G935">
        <v>73</v>
      </c>
      <c r="H935">
        <v>0</v>
      </c>
      <c r="I935">
        <v>0</v>
      </c>
      <c r="J935">
        <v>0</v>
      </c>
      <c r="K935">
        <v>0</v>
      </c>
      <c r="L935">
        <v>0</v>
      </c>
      <c r="M935">
        <v>2022</v>
      </c>
      <c r="N935" t="s">
        <v>121</v>
      </c>
      <c r="O935" t="s">
        <v>2914</v>
      </c>
      <c r="P935">
        <v>51.36412</v>
      </c>
      <c r="Q935">
        <v>0.75656000000000001</v>
      </c>
      <c r="R935" t="s">
        <v>651</v>
      </c>
    </row>
    <row r="936" spans="1:18" x14ac:dyDescent="0.35">
      <c r="A936" t="s">
        <v>100</v>
      </c>
      <c r="B936" t="s">
        <v>2915</v>
      </c>
      <c r="C936" t="s">
        <v>2916</v>
      </c>
      <c r="D936" t="s">
        <v>118</v>
      </c>
      <c r="F936" t="s">
        <v>126</v>
      </c>
      <c r="G936">
        <v>144</v>
      </c>
      <c r="H936">
        <v>0</v>
      </c>
      <c r="I936">
        <v>700</v>
      </c>
      <c r="J936">
        <v>0</v>
      </c>
      <c r="K936">
        <v>0</v>
      </c>
      <c r="L936">
        <v>0</v>
      </c>
      <c r="M936">
        <v>2009</v>
      </c>
      <c r="N936" t="s">
        <v>121</v>
      </c>
      <c r="O936" t="s">
        <v>2917</v>
      </c>
      <c r="P936">
        <v>54.725000000000001</v>
      </c>
      <c r="Q936">
        <v>-5.7670000000000003</v>
      </c>
      <c r="R936" t="s">
        <v>6174</v>
      </c>
    </row>
    <row r="937" spans="1:18" x14ac:dyDescent="0.35">
      <c r="A937" t="s">
        <v>100</v>
      </c>
      <c r="B937" t="s">
        <v>2918</v>
      </c>
      <c r="C937" t="s">
        <v>6210</v>
      </c>
      <c r="D937" t="s">
        <v>118</v>
      </c>
      <c r="F937" t="s">
        <v>290</v>
      </c>
      <c r="G937">
        <v>0</v>
      </c>
      <c r="H937">
        <v>0</v>
      </c>
      <c r="I937">
        <v>0</v>
      </c>
      <c r="J937">
        <v>1700</v>
      </c>
      <c r="K937">
        <v>0</v>
      </c>
      <c r="L937">
        <v>0</v>
      </c>
      <c r="M937">
        <v>2024</v>
      </c>
      <c r="N937" t="s">
        <v>121</v>
      </c>
      <c r="O937" t="s">
        <v>2807</v>
      </c>
      <c r="P937">
        <v>52.716239999999999</v>
      </c>
      <c r="Q937">
        <v>0.37914999999999999</v>
      </c>
      <c r="R937" t="s">
        <v>6174</v>
      </c>
    </row>
    <row r="938" spans="1:18" x14ac:dyDescent="0.35">
      <c r="A938" t="s">
        <v>100</v>
      </c>
      <c r="B938" t="s">
        <v>2919</v>
      </c>
      <c r="C938" t="s">
        <v>2920</v>
      </c>
      <c r="D938" t="s">
        <v>118</v>
      </c>
      <c r="F938" t="s">
        <v>119</v>
      </c>
      <c r="G938">
        <v>0</v>
      </c>
      <c r="H938">
        <v>50</v>
      </c>
      <c r="I938">
        <v>0</v>
      </c>
      <c r="J938">
        <v>0</v>
      </c>
      <c r="K938">
        <v>0</v>
      </c>
      <c r="L938">
        <v>0</v>
      </c>
      <c r="M938">
        <v>2024</v>
      </c>
      <c r="N938" t="s">
        <v>121</v>
      </c>
      <c r="O938" t="s">
        <v>2921</v>
      </c>
      <c r="P938">
        <v>54.9726</v>
      </c>
      <c r="Q938">
        <v>-1.7142999999999999</v>
      </c>
      <c r="R938" t="s">
        <v>2922</v>
      </c>
    </row>
    <row r="939" spans="1:18" x14ac:dyDescent="0.35">
      <c r="A939" t="s">
        <v>100</v>
      </c>
      <c r="B939" t="s">
        <v>2923</v>
      </c>
      <c r="C939" t="s">
        <v>2924</v>
      </c>
      <c r="D939" t="s">
        <v>118</v>
      </c>
      <c r="F939" t="s">
        <v>126</v>
      </c>
      <c r="G939">
        <v>38</v>
      </c>
      <c r="H939">
        <v>0</v>
      </c>
      <c r="I939">
        <v>0</v>
      </c>
      <c r="J939">
        <v>0</v>
      </c>
      <c r="K939">
        <v>0</v>
      </c>
      <c r="L939">
        <v>0</v>
      </c>
      <c r="M939">
        <v>1997</v>
      </c>
      <c r="N939" t="s">
        <v>121</v>
      </c>
      <c r="O939" t="s">
        <v>2925</v>
      </c>
      <c r="P939">
        <v>53.640630000000002</v>
      </c>
      <c r="Q939">
        <v>-0.25781999999999999</v>
      </c>
      <c r="R939" t="s">
        <v>258</v>
      </c>
    </row>
    <row r="940" spans="1:18" x14ac:dyDescent="0.35">
      <c r="A940" t="s">
        <v>100</v>
      </c>
      <c r="B940" t="s">
        <v>2926</v>
      </c>
      <c r="C940" t="s">
        <v>2927</v>
      </c>
      <c r="D940" t="s">
        <v>118</v>
      </c>
      <c r="F940" t="s">
        <v>126</v>
      </c>
      <c r="G940">
        <v>23</v>
      </c>
      <c r="H940">
        <v>0</v>
      </c>
      <c r="I940">
        <v>0</v>
      </c>
      <c r="J940">
        <v>0</v>
      </c>
      <c r="K940">
        <v>0</v>
      </c>
      <c r="L940">
        <v>0</v>
      </c>
      <c r="M940">
        <v>2001</v>
      </c>
      <c r="N940" t="s">
        <v>121</v>
      </c>
      <c r="O940" t="s">
        <v>2928</v>
      </c>
      <c r="P940">
        <v>53.275460000000002</v>
      </c>
      <c r="Q940">
        <v>-2.1100599999999998</v>
      </c>
      <c r="R940" t="s">
        <v>2929</v>
      </c>
    </row>
    <row r="941" spans="1:18" x14ac:dyDescent="0.35">
      <c r="A941" t="s">
        <v>100</v>
      </c>
      <c r="B941" t="s">
        <v>2930</v>
      </c>
      <c r="C941" t="s">
        <v>2931</v>
      </c>
      <c r="D941" t="s">
        <v>118</v>
      </c>
      <c r="F941" t="s">
        <v>119</v>
      </c>
      <c r="G941">
        <v>0</v>
      </c>
      <c r="H941">
        <v>299</v>
      </c>
      <c r="I941">
        <v>0</v>
      </c>
      <c r="J941">
        <v>0</v>
      </c>
      <c r="K941">
        <v>0</v>
      </c>
      <c r="L941">
        <v>0</v>
      </c>
      <c r="M941">
        <v>2024</v>
      </c>
      <c r="N941" t="s">
        <v>121</v>
      </c>
      <c r="O941" t="s">
        <v>2932</v>
      </c>
      <c r="P941">
        <v>52.070399999999999</v>
      </c>
      <c r="Q941">
        <v>-0.51482000000000006</v>
      </c>
      <c r="R941" t="s">
        <v>2878</v>
      </c>
    </row>
    <row r="942" spans="1:18" x14ac:dyDescent="0.35">
      <c r="A942" t="s">
        <v>100</v>
      </c>
      <c r="B942" t="s">
        <v>2933</v>
      </c>
      <c r="C942" t="s">
        <v>2934</v>
      </c>
      <c r="D942" t="s">
        <v>118</v>
      </c>
      <c r="F942" t="s">
        <v>126</v>
      </c>
      <c r="G942">
        <v>45</v>
      </c>
      <c r="H942">
        <v>0</v>
      </c>
      <c r="I942">
        <v>0</v>
      </c>
      <c r="J942">
        <v>0</v>
      </c>
      <c r="K942">
        <v>0</v>
      </c>
      <c r="L942">
        <v>0</v>
      </c>
      <c r="M942">
        <v>2018</v>
      </c>
      <c r="N942" t="s">
        <v>121</v>
      </c>
      <c r="O942" t="s">
        <v>2935</v>
      </c>
      <c r="P942">
        <v>52.73348</v>
      </c>
      <c r="Q942">
        <v>0.38552999999999998</v>
      </c>
      <c r="R942" t="s">
        <v>750</v>
      </c>
    </row>
    <row r="943" spans="1:18" x14ac:dyDescent="0.35">
      <c r="A943" t="s">
        <v>100</v>
      </c>
      <c r="B943" t="s">
        <v>6211</v>
      </c>
      <c r="C943" t="s">
        <v>6212</v>
      </c>
      <c r="D943" t="s">
        <v>118</v>
      </c>
      <c r="F943" t="s">
        <v>119</v>
      </c>
      <c r="G943">
        <v>0</v>
      </c>
      <c r="H943">
        <v>1700</v>
      </c>
      <c r="I943">
        <v>0</v>
      </c>
      <c r="J943">
        <v>0</v>
      </c>
      <c r="K943">
        <v>0</v>
      </c>
      <c r="L943">
        <v>0</v>
      </c>
      <c r="M943">
        <v>2026</v>
      </c>
      <c r="N943" t="s">
        <v>121</v>
      </c>
      <c r="O943" t="s">
        <v>6213</v>
      </c>
      <c r="P943">
        <v>53.711770000000001</v>
      </c>
      <c r="Q943">
        <v>-1.1252599999999999</v>
      </c>
      <c r="R943" t="s">
        <v>6174</v>
      </c>
    </row>
    <row r="944" spans="1:18" x14ac:dyDescent="0.35">
      <c r="A944" t="s">
        <v>100</v>
      </c>
      <c r="B944" t="s">
        <v>2936</v>
      </c>
      <c r="C944" t="s">
        <v>2937</v>
      </c>
      <c r="D944" t="s">
        <v>118</v>
      </c>
      <c r="F944" t="s">
        <v>126</v>
      </c>
      <c r="G944">
        <v>30</v>
      </c>
      <c r="H944">
        <v>0</v>
      </c>
      <c r="I944">
        <v>0</v>
      </c>
      <c r="J944">
        <v>0</v>
      </c>
      <c r="K944">
        <v>0</v>
      </c>
      <c r="L944">
        <v>0</v>
      </c>
      <c r="M944">
        <v>2004</v>
      </c>
      <c r="N944" t="s">
        <v>121</v>
      </c>
      <c r="O944" t="s">
        <v>2938</v>
      </c>
      <c r="P944">
        <v>53.452190000000002</v>
      </c>
      <c r="Q944">
        <v>-3.0083199999999999</v>
      </c>
      <c r="R944" t="s">
        <v>884</v>
      </c>
    </row>
    <row r="945" spans="1:18" x14ac:dyDescent="0.35">
      <c r="A945" t="s">
        <v>100</v>
      </c>
      <c r="B945" t="s">
        <v>2939</v>
      </c>
      <c r="C945" t="s">
        <v>2940</v>
      </c>
      <c r="D945" t="s">
        <v>118</v>
      </c>
      <c r="F945" t="s">
        <v>126</v>
      </c>
      <c r="G945">
        <v>30</v>
      </c>
      <c r="H945">
        <v>0</v>
      </c>
      <c r="I945">
        <v>0</v>
      </c>
      <c r="J945">
        <v>0</v>
      </c>
      <c r="K945">
        <v>0</v>
      </c>
      <c r="L945">
        <v>0</v>
      </c>
      <c r="M945">
        <v>2021</v>
      </c>
      <c r="N945" t="s">
        <v>121</v>
      </c>
      <c r="O945" t="s">
        <v>2941</v>
      </c>
      <c r="P945">
        <v>51.567889999999998</v>
      </c>
      <c r="Q945">
        <v>-3.7589999999999999</v>
      </c>
      <c r="R945" t="s">
        <v>2942</v>
      </c>
    </row>
    <row r="946" spans="1:18" x14ac:dyDescent="0.35">
      <c r="A946" t="s">
        <v>100</v>
      </c>
      <c r="B946" t="s">
        <v>2943</v>
      </c>
      <c r="C946" t="s">
        <v>2944</v>
      </c>
      <c r="D946" t="s">
        <v>118</v>
      </c>
      <c r="F946" t="s">
        <v>126</v>
      </c>
      <c r="G946">
        <v>20</v>
      </c>
      <c r="H946">
        <v>0</v>
      </c>
      <c r="I946">
        <v>0</v>
      </c>
      <c r="J946">
        <v>0</v>
      </c>
      <c r="K946">
        <v>0</v>
      </c>
      <c r="L946">
        <v>0</v>
      </c>
      <c r="M946">
        <v>2024</v>
      </c>
      <c r="N946" t="s">
        <v>121</v>
      </c>
      <c r="O946" t="s">
        <v>2945</v>
      </c>
      <c r="P946">
        <v>52.305300000000003</v>
      </c>
      <c r="Q946">
        <v>-1.9414</v>
      </c>
      <c r="R946" t="s">
        <v>1247</v>
      </c>
    </row>
    <row r="947" spans="1:18" x14ac:dyDescent="0.35">
      <c r="A947" t="s">
        <v>100</v>
      </c>
      <c r="B947" t="s">
        <v>2946</v>
      </c>
      <c r="C947" t="s">
        <v>2947</v>
      </c>
      <c r="D947" t="s">
        <v>118</v>
      </c>
      <c r="F947" t="s">
        <v>126</v>
      </c>
      <c r="G947">
        <v>35</v>
      </c>
      <c r="H947">
        <v>0</v>
      </c>
      <c r="I947">
        <v>0</v>
      </c>
      <c r="J947">
        <v>0</v>
      </c>
      <c r="K947">
        <v>0</v>
      </c>
      <c r="L947">
        <v>0</v>
      </c>
      <c r="M947">
        <v>2013</v>
      </c>
      <c r="N947" t="s">
        <v>121</v>
      </c>
      <c r="O947" t="s">
        <v>2948</v>
      </c>
      <c r="P947">
        <v>53.425980000000003</v>
      </c>
      <c r="Q947">
        <v>-2.4153500000000001</v>
      </c>
      <c r="R947" t="s">
        <v>555</v>
      </c>
    </row>
    <row r="948" spans="1:18" x14ac:dyDescent="0.35">
      <c r="A948" t="s">
        <v>100</v>
      </c>
      <c r="B948" t="s">
        <v>2949</v>
      </c>
      <c r="C948" t="s">
        <v>2950</v>
      </c>
      <c r="D948" t="s">
        <v>118</v>
      </c>
      <c r="F948" t="s">
        <v>126</v>
      </c>
      <c r="G948">
        <v>50</v>
      </c>
      <c r="H948">
        <v>0</v>
      </c>
      <c r="I948">
        <v>0</v>
      </c>
      <c r="J948">
        <v>0</v>
      </c>
      <c r="K948">
        <v>0</v>
      </c>
      <c r="L948">
        <v>0</v>
      </c>
      <c r="M948">
        <v>2021</v>
      </c>
      <c r="N948" t="s">
        <v>121</v>
      </c>
      <c r="O948" t="s">
        <v>2951</v>
      </c>
      <c r="P948">
        <v>54.603909999999999</v>
      </c>
      <c r="Q948">
        <v>-1.2149000000000001</v>
      </c>
      <c r="R948" t="s">
        <v>2862</v>
      </c>
    </row>
    <row r="949" spans="1:18" x14ac:dyDescent="0.35">
      <c r="A949" t="s">
        <v>100</v>
      </c>
      <c r="B949" t="s">
        <v>2952</v>
      </c>
      <c r="C949" t="s">
        <v>2953</v>
      </c>
      <c r="D949" t="s">
        <v>118</v>
      </c>
      <c r="F949" t="s">
        <v>126</v>
      </c>
      <c r="G949">
        <v>50</v>
      </c>
      <c r="H949">
        <v>0</v>
      </c>
      <c r="I949">
        <v>0</v>
      </c>
      <c r="J949">
        <v>0</v>
      </c>
      <c r="K949">
        <v>0</v>
      </c>
      <c r="L949">
        <v>0</v>
      </c>
      <c r="M949">
        <v>2021</v>
      </c>
      <c r="N949" t="s">
        <v>121</v>
      </c>
      <c r="O949" t="s">
        <v>2951</v>
      </c>
      <c r="P949">
        <v>54.603909999999999</v>
      </c>
      <c r="Q949">
        <v>-1.2149000000000001</v>
      </c>
      <c r="R949" t="s">
        <v>2862</v>
      </c>
    </row>
    <row r="950" spans="1:18" x14ac:dyDescent="0.35">
      <c r="A950" t="s">
        <v>100</v>
      </c>
      <c r="B950" t="s">
        <v>2954</v>
      </c>
      <c r="C950" t="s">
        <v>2955</v>
      </c>
      <c r="D950" t="s">
        <v>118</v>
      </c>
      <c r="F950" t="s">
        <v>126</v>
      </c>
      <c r="G950">
        <v>55</v>
      </c>
      <c r="H950">
        <v>0</v>
      </c>
      <c r="I950">
        <v>0</v>
      </c>
      <c r="J950">
        <v>0</v>
      </c>
      <c r="K950">
        <v>0</v>
      </c>
      <c r="L950">
        <v>0</v>
      </c>
      <c r="M950">
        <v>1999</v>
      </c>
      <c r="N950" t="s">
        <v>121</v>
      </c>
      <c r="O950" t="s">
        <v>2956</v>
      </c>
      <c r="P950">
        <v>54.610199999999999</v>
      </c>
      <c r="Q950">
        <v>-1.17</v>
      </c>
      <c r="R950" t="s">
        <v>258</v>
      </c>
    </row>
    <row r="951" spans="1:18" x14ac:dyDescent="0.35">
      <c r="A951" t="s">
        <v>100</v>
      </c>
      <c r="B951" t="s">
        <v>2957</v>
      </c>
      <c r="C951" t="s">
        <v>2958</v>
      </c>
      <c r="D951" t="s">
        <v>118</v>
      </c>
      <c r="F951" t="s">
        <v>126</v>
      </c>
      <c r="G951">
        <v>53</v>
      </c>
      <c r="H951">
        <v>0</v>
      </c>
      <c r="I951">
        <v>0</v>
      </c>
      <c r="J951">
        <v>0</v>
      </c>
      <c r="K951">
        <v>0</v>
      </c>
      <c r="L951">
        <v>0</v>
      </c>
      <c r="M951">
        <v>2018</v>
      </c>
      <c r="N951" t="s">
        <v>121</v>
      </c>
      <c r="O951" t="s">
        <v>2959</v>
      </c>
      <c r="P951">
        <v>51.328769999999999</v>
      </c>
      <c r="Q951">
        <v>0.45111000000000001</v>
      </c>
      <c r="R951" t="s">
        <v>2333</v>
      </c>
    </row>
    <row r="952" spans="1:18" x14ac:dyDescent="0.35">
      <c r="A952" t="s">
        <v>100</v>
      </c>
      <c r="B952" t="s">
        <v>2960</v>
      </c>
      <c r="C952" t="s">
        <v>2961</v>
      </c>
      <c r="D952" t="s">
        <v>118</v>
      </c>
      <c r="F952" t="s">
        <v>119</v>
      </c>
      <c r="G952">
        <v>0</v>
      </c>
      <c r="H952">
        <v>800</v>
      </c>
      <c r="I952">
        <v>0</v>
      </c>
      <c r="J952">
        <v>0</v>
      </c>
      <c r="K952">
        <v>0</v>
      </c>
      <c r="L952">
        <v>0</v>
      </c>
      <c r="M952">
        <v>2035</v>
      </c>
      <c r="N952" t="s">
        <v>121</v>
      </c>
      <c r="O952" t="s">
        <v>2836</v>
      </c>
      <c r="P952">
        <v>53.551439999999999</v>
      </c>
      <c r="Q952">
        <v>-1.6809999999999999E-2</v>
      </c>
      <c r="R952" t="s">
        <v>258</v>
      </c>
    </row>
    <row r="953" spans="1:18" x14ac:dyDescent="0.35">
      <c r="A953" t="s">
        <v>100</v>
      </c>
      <c r="B953" t="s">
        <v>2962</v>
      </c>
      <c r="C953" t="s">
        <v>5612</v>
      </c>
      <c r="D953" t="s">
        <v>118</v>
      </c>
      <c r="F953" t="s">
        <v>119</v>
      </c>
      <c r="G953">
        <v>0</v>
      </c>
      <c r="H953">
        <v>1700</v>
      </c>
      <c r="I953">
        <v>0</v>
      </c>
      <c r="J953">
        <v>0</v>
      </c>
      <c r="K953">
        <v>0</v>
      </c>
      <c r="L953">
        <v>0</v>
      </c>
      <c r="M953">
        <v>2024</v>
      </c>
      <c r="N953" t="s">
        <v>121</v>
      </c>
      <c r="O953" t="s">
        <v>2963</v>
      </c>
      <c r="P953">
        <v>54.580840000000002</v>
      </c>
      <c r="Q953">
        <v>-1.14422</v>
      </c>
      <c r="R953" t="s">
        <v>2771</v>
      </c>
    </row>
    <row r="954" spans="1:18" x14ac:dyDescent="0.35">
      <c r="A954" t="s">
        <v>100</v>
      </c>
      <c r="B954" t="s">
        <v>2964</v>
      </c>
      <c r="C954" t="s">
        <v>2965</v>
      </c>
      <c r="D954" t="s">
        <v>118</v>
      </c>
      <c r="F954" t="s">
        <v>126</v>
      </c>
      <c r="G954">
        <v>40</v>
      </c>
      <c r="H954">
        <v>0</v>
      </c>
      <c r="I954">
        <v>0</v>
      </c>
      <c r="J954">
        <v>0</v>
      </c>
      <c r="K954">
        <v>0</v>
      </c>
      <c r="L954">
        <v>0</v>
      </c>
      <c r="M954">
        <v>1998</v>
      </c>
      <c r="N954" t="s">
        <v>121</v>
      </c>
      <c r="O954" t="s">
        <v>2966</v>
      </c>
      <c r="P954">
        <v>53.677059999999997</v>
      </c>
      <c r="Q954">
        <v>-1.65496</v>
      </c>
      <c r="R954" t="s">
        <v>2784</v>
      </c>
    </row>
    <row r="955" spans="1:18" x14ac:dyDescent="0.35">
      <c r="A955" t="s">
        <v>100</v>
      </c>
      <c r="B955" t="s">
        <v>2967</v>
      </c>
      <c r="C955" t="s">
        <v>2968</v>
      </c>
      <c r="D955" t="s">
        <v>118</v>
      </c>
      <c r="F955" t="s">
        <v>119</v>
      </c>
      <c r="G955">
        <v>0</v>
      </c>
      <c r="H955">
        <v>600</v>
      </c>
      <c r="I955">
        <v>0</v>
      </c>
      <c r="J955">
        <v>0</v>
      </c>
      <c r="K955">
        <v>0</v>
      </c>
      <c r="L955">
        <v>0</v>
      </c>
      <c r="M955">
        <v>2024</v>
      </c>
      <c r="N955" t="s">
        <v>121</v>
      </c>
      <c r="O955" t="s">
        <v>2969</v>
      </c>
      <c r="P955">
        <v>51.464199999999998</v>
      </c>
      <c r="Q955">
        <v>0.3639</v>
      </c>
      <c r="R955" t="s">
        <v>2862</v>
      </c>
    </row>
    <row r="956" spans="1:18" x14ac:dyDescent="0.35">
      <c r="A956" t="s">
        <v>100</v>
      </c>
      <c r="B956" t="s">
        <v>2970</v>
      </c>
      <c r="C956" t="s">
        <v>2971</v>
      </c>
      <c r="D956" t="s">
        <v>118</v>
      </c>
      <c r="F956" t="s">
        <v>126</v>
      </c>
      <c r="G956">
        <v>45</v>
      </c>
      <c r="H956">
        <v>0</v>
      </c>
      <c r="I956">
        <v>0</v>
      </c>
      <c r="J956">
        <v>0</v>
      </c>
      <c r="K956">
        <v>0</v>
      </c>
      <c r="L956">
        <v>0</v>
      </c>
      <c r="M956">
        <v>2021</v>
      </c>
      <c r="N956" t="s">
        <v>121</v>
      </c>
      <c r="O956" t="s">
        <v>2780</v>
      </c>
      <c r="P956">
        <v>51.683480000000003</v>
      </c>
      <c r="Q956">
        <v>-5.0291699999999997</v>
      </c>
      <c r="R956" t="s">
        <v>2972</v>
      </c>
    </row>
    <row r="957" spans="1:18" x14ac:dyDescent="0.35">
      <c r="A957" t="s">
        <v>100</v>
      </c>
      <c r="B957" t="s">
        <v>2973</v>
      </c>
      <c r="C957" t="s">
        <v>2974</v>
      </c>
      <c r="D957" t="s">
        <v>118</v>
      </c>
      <c r="F957" t="s">
        <v>126</v>
      </c>
      <c r="G957">
        <v>50</v>
      </c>
      <c r="H957">
        <v>0</v>
      </c>
      <c r="I957">
        <v>0</v>
      </c>
      <c r="J957">
        <v>0</v>
      </c>
      <c r="K957">
        <v>0</v>
      </c>
      <c r="L957">
        <v>0</v>
      </c>
      <c r="M957">
        <v>1997</v>
      </c>
      <c r="N957" t="s">
        <v>121</v>
      </c>
      <c r="O957" t="s">
        <v>2975</v>
      </c>
      <c r="P957">
        <v>54.606740000000002</v>
      </c>
      <c r="Q957">
        <v>-1.20268</v>
      </c>
      <c r="R957" t="s">
        <v>2784</v>
      </c>
    </row>
    <row r="958" spans="1:18" x14ac:dyDescent="0.35">
      <c r="A958" t="s">
        <v>100</v>
      </c>
      <c r="B958" t="s">
        <v>2976</v>
      </c>
      <c r="C958" t="s">
        <v>2977</v>
      </c>
      <c r="D958" t="s">
        <v>118</v>
      </c>
      <c r="F958" t="s">
        <v>119</v>
      </c>
      <c r="G958">
        <v>0</v>
      </c>
      <c r="H958">
        <v>350</v>
      </c>
      <c r="I958">
        <v>0</v>
      </c>
      <c r="J958">
        <v>0</v>
      </c>
      <c r="K958">
        <v>0</v>
      </c>
      <c r="L958">
        <v>0</v>
      </c>
      <c r="M958">
        <v>2027</v>
      </c>
      <c r="N958" t="s">
        <v>121</v>
      </c>
      <c r="O958" t="s">
        <v>2978</v>
      </c>
      <c r="P958">
        <v>54.588889999999999</v>
      </c>
      <c r="Q958">
        <v>-1.1875</v>
      </c>
      <c r="R958" t="s">
        <v>2979</v>
      </c>
    </row>
    <row r="959" spans="1:18" x14ac:dyDescent="0.35">
      <c r="A959" t="s">
        <v>100</v>
      </c>
      <c r="B959" t="s">
        <v>2980</v>
      </c>
      <c r="C959" t="s">
        <v>2981</v>
      </c>
      <c r="D959" t="s">
        <v>118</v>
      </c>
      <c r="F959" t="s">
        <v>126</v>
      </c>
      <c r="G959">
        <v>96</v>
      </c>
      <c r="H959">
        <v>0</v>
      </c>
      <c r="I959">
        <v>0</v>
      </c>
      <c r="J959">
        <v>0</v>
      </c>
      <c r="K959">
        <v>0</v>
      </c>
      <c r="L959">
        <v>0</v>
      </c>
      <c r="M959">
        <v>2000</v>
      </c>
      <c r="N959" t="s">
        <v>121</v>
      </c>
      <c r="O959" t="s">
        <v>2982</v>
      </c>
      <c r="P959">
        <v>53.267020000000002</v>
      </c>
      <c r="Q959">
        <v>-2.53098</v>
      </c>
      <c r="R959" t="s">
        <v>2983</v>
      </c>
    </row>
    <row r="960" spans="1:18" x14ac:dyDescent="0.35">
      <c r="A960" t="s">
        <v>100</v>
      </c>
      <c r="B960" t="s">
        <v>2984</v>
      </c>
      <c r="C960" t="s">
        <v>2985</v>
      </c>
      <c r="D960" t="s">
        <v>118</v>
      </c>
      <c r="F960" t="s">
        <v>126</v>
      </c>
      <c r="G960">
        <v>93</v>
      </c>
      <c r="H960">
        <v>0</v>
      </c>
      <c r="I960">
        <v>0</v>
      </c>
      <c r="J960">
        <v>0</v>
      </c>
      <c r="K960">
        <v>0</v>
      </c>
      <c r="L960">
        <v>0</v>
      </c>
      <c r="M960">
        <v>1999</v>
      </c>
      <c r="N960" t="s">
        <v>121</v>
      </c>
      <c r="O960" t="s">
        <v>2986</v>
      </c>
      <c r="P960">
        <v>52.550579999999997</v>
      </c>
      <c r="Q960">
        <v>0.44863999999999998</v>
      </c>
      <c r="R960" t="s">
        <v>2850</v>
      </c>
    </row>
    <row r="961" spans="1:18" x14ac:dyDescent="0.35">
      <c r="A961" t="s">
        <v>100</v>
      </c>
      <c r="B961" t="s">
        <v>2987</v>
      </c>
      <c r="C961" t="s">
        <v>2988</v>
      </c>
      <c r="D961" t="s">
        <v>118</v>
      </c>
      <c r="F961" t="s">
        <v>119</v>
      </c>
      <c r="G961">
        <v>0</v>
      </c>
      <c r="H961">
        <v>299</v>
      </c>
      <c r="I961">
        <v>0</v>
      </c>
      <c r="J961">
        <v>0</v>
      </c>
      <c r="K961">
        <v>0</v>
      </c>
      <c r="L961">
        <v>0</v>
      </c>
      <c r="M961">
        <v>2025</v>
      </c>
      <c r="N961" t="s">
        <v>121</v>
      </c>
      <c r="O961" t="s">
        <v>2989</v>
      </c>
      <c r="P961">
        <v>53.040199999999999</v>
      </c>
      <c r="Q961">
        <v>-2.93303</v>
      </c>
      <c r="R961" t="s">
        <v>2990</v>
      </c>
    </row>
    <row r="962" spans="1:18" x14ac:dyDescent="0.35">
      <c r="A962" t="s">
        <v>100</v>
      </c>
      <c r="B962" t="s">
        <v>6214</v>
      </c>
      <c r="C962" t="s">
        <v>6215</v>
      </c>
      <c r="D962" t="s">
        <v>118</v>
      </c>
      <c r="F962" t="s">
        <v>119</v>
      </c>
      <c r="G962">
        <v>0</v>
      </c>
      <c r="H962">
        <v>299</v>
      </c>
      <c r="I962">
        <v>0</v>
      </c>
      <c r="J962">
        <v>0</v>
      </c>
      <c r="K962">
        <v>0</v>
      </c>
      <c r="L962">
        <v>0</v>
      </c>
      <c r="M962">
        <v>2024</v>
      </c>
      <c r="N962" t="s">
        <v>121</v>
      </c>
      <c r="O962" t="s">
        <v>6216</v>
      </c>
      <c r="P962">
        <v>51.694980000000001</v>
      </c>
      <c r="Q962">
        <v>-3.9493999999999998</v>
      </c>
      <c r="R962" t="s">
        <v>2878</v>
      </c>
    </row>
    <row r="963" spans="1:18" x14ac:dyDescent="0.35">
      <c r="A963" t="s">
        <v>100</v>
      </c>
      <c r="B963" t="s">
        <v>6217</v>
      </c>
      <c r="C963" t="s">
        <v>6218</v>
      </c>
      <c r="D963" t="s">
        <v>118</v>
      </c>
      <c r="F963" t="s">
        <v>290</v>
      </c>
      <c r="G963">
        <v>0</v>
      </c>
      <c r="H963">
        <v>0</v>
      </c>
      <c r="I963">
        <v>0</v>
      </c>
      <c r="J963">
        <v>1199</v>
      </c>
      <c r="K963">
        <v>0</v>
      </c>
      <c r="L963">
        <v>0</v>
      </c>
      <c r="M963" t="s">
        <v>120</v>
      </c>
      <c r="N963" t="s">
        <v>121</v>
      </c>
      <c r="O963" t="s">
        <v>6219</v>
      </c>
      <c r="P963">
        <v>51.50414</v>
      </c>
      <c r="Q963">
        <v>0.47852</v>
      </c>
      <c r="R963" t="s">
        <v>378</v>
      </c>
    </row>
    <row r="964" spans="1:18" x14ac:dyDescent="0.35">
      <c r="A964" t="s">
        <v>100</v>
      </c>
      <c r="B964" t="s">
        <v>6220</v>
      </c>
      <c r="C964" t="s">
        <v>6221</v>
      </c>
      <c r="D964" t="s">
        <v>118</v>
      </c>
      <c r="F964" t="s">
        <v>290</v>
      </c>
      <c r="G964">
        <v>0</v>
      </c>
      <c r="H964">
        <v>0</v>
      </c>
      <c r="I964">
        <v>0</v>
      </c>
      <c r="J964">
        <v>470</v>
      </c>
      <c r="K964">
        <v>0</v>
      </c>
      <c r="L964">
        <v>0</v>
      </c>
      <c r="M964">
        <v>2026</v>
      </c>
      <c r="N964" t="s">
        <v>121</v>
      </c>
      <c r="O964" t="s">
        <v>2762</v>
      </c>
      <c r="P964">
        <v>53.659610000000001</v>
      </c>
      <c r="Q964">
        <v>-0.25558999999999998</v>
      </c>
      <c r="R964" t="s">
        <v>6222</v>
      </c>
    </row>
    <row r="965" spans="1:18" x14ac:dyDescent="0.35">
      <c r="A965" t="s">
        <v>100</v>
      </c>
      <c r="B965" t="s">
        <v>6223</v>
      </c>
      <c r="C965" t="s">
        <v>6224</v>
      </c>
      <c r="D965" t="s">
        <v>118</v>
      </c>
      <c r="F965" t="s">
        <v>290</v>
      </c>
      <c r="G965">
        <v>0</v>
      </c>
      <c r="H965">
        <v>0</v>
      </c>
      <c r="I965">
        <v>0</v>
      </c>
      <c r="J965">
        <v>40</v>
      </c>
      <c r="K965">
        <v>0</v>
      </c>
      <c r="L965">
        <v>0</v>
      </c>
      <c r="M965" t="s">
        <v>120</v>
      </c>
      <c r="N965" t="s">
        <v>121</v>
      </c>
      <c r="O965" t="s">
        <v>6225</v>
      </c>
      <c r="P965">
        <v>51.519959999999998</v>
      </c>
      <c r="Q965">
        <v>-3.4919099999999998</v>
      </c>
      <c r="R965" t="s">
        <v>6226</v>
      </c>
    </row>
    <row r="966" spans="1:18" x14ac:dyDescent="0.35">
      <c r="A966" t="s">
        <v>100</v>
      </c>
      <c r="B966" t="s">
        <v>6227</v>
      </c>
      <c r="C966" t="s">
        <v>6228</v>
      </c>
      <c r="D966" t="s">
        <v>118</v>
      </c>
      <c r="F966" t="s">
        <v>233</v>
      </c>
      <c r="G966">
        <v>0</v>
      </c>
      <c r="H966">
        <v>0</v>
      </c>
      <c r="I966">
        <v>299</v>
      </c>
      <c r="J966">
        <v>0</v>
      </c>
      <c r="K966">
        <v>0</v>
      </c>
      <c r="L966">
        <v>0</v>
      </c>
      <c r="M966">
        <v>2024</v>
      </c>
      <c r="N966" t="s">
        <v>121</v>
      </c>
      <c r="O966" t="s">
        <v>6229</v>
      </c>
      <c r="P966">
        <v>52.319609999999997</v>
      </c>
      <c r="Q966">
        <v>1.14621</v>
      </c>
      <c r="R966" t="s">
        <v>2878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B0AD-730D-4D84-9929-4CC30C82273B}">
  <sheetPr>
    <tabColor rgb="FFFFA400"/>
  </sheetPr>
  <dimension ref="A1:Z1858"/>
  <sheetViews>
    <sheetView zoomScale="80" zoomScaleNormal="80" workbookViewId="0">
      <pane xSplit="5" ySplit="1" topLeftCell="F2" activePane="bottomRight" state="frozen"/>
      <selection pane="topRight" activeCell="F1" sqref="F1"/>
      <selection pane="bottomLeft" activeCell="A2" sqref="A2"/>
      <selection pane="bottomRight"/>
    </sheetView>
  </sheetViews>
  <sheetFormatPr defaultColWidth="0" defaultRowHeight="14.5" x14ac:dyDescent="0.35"/>
  <cols>
    <col min="1" max="1" width="18.453125" bestFit="1" customWidth="1"/>
    <col min="2" max="2" width="11.81640625" customWidth="1"/>
    <col min="3" max="3" width="13" customWidth="1"/>
    <col min="4" max="4" width="32.81640625" style="1" customWidth="1"/>
    <col min="5" max="5" width="11.453125" style="1" customWidth="1"/>
    <col min="6" max="6" width="14.453125" bestFit="1" customWidth="1"/>
    <col min="7" max="7" width="15.81640625" customWidth="1"/>
    <col min="8" max="8" width="15.54296875" bestFit="1" customWidth="1"/>
    <col min="9" max="9" width="16.81640625" bestFit="1" customWidth="1"/>
    <col min="10" max="10" width="16.453125" customWidth="1"/>
    <col min="11" max="11" width="15.81640625" customWidth="1"/>
    <col min="12" max="12" width="15.81640625" bestFit="1" customWidth="1"/>
    <col min="13" max="13" width="12.54296875" customWidth="1"/>
    <col min="14" max="14" width="11.81640625" bestFit="1" customWidth="1"/>
    <col min="15" max="15" width="8.81640625" customWidth="1"/>
    <col min="16" max="16" width="16.54296875" customWidth="1"/>
    <col min="17" max="17" width="9.81640625" customWidth="1"/>
    <col min="18" max="18" width="11.1796875" customWidth="1"/>
    <col min="19" max="19" width="16.1796875" customWidth="1"/>
    <col min="20" max="20" width="56.453125" bestFit="1" customWidth="1"/>
    <col min="21" max="26" width="8.54296875" hidden="1" customWidth="1"/>
  </cols>
  <sheetData>
    <row r="1" spans="1:20" s="3" customFormat="1" ht="44.15" customHeight="1" x14ac:dyDescent="0.35">
      <c r="A1" s="4" t="s">
        <v>55</v>
      </c>
      <c r="B1" s="5" t="s">
        <v>2991</v>
      </c>
      <c r="C1" s="5" t="s">
        <v>101</v>
      </c>
      <c r="D1" s="6" t="s">
        <v>102</v>
      </c>
      <c r="E1" s="6" t="s">
        <v>2992</v>
      </c>
      <c r="F1" s="5" t="s">
        <v>103</v>
      </c>
      <c r="G1" s="5" t="s">
        <v>2993</v>
      </c>
      <c r="H1" s="5" t="s">
        <v>2994</v>
      </c>
      <c r="I1" s="5" t="s">
        <v>2995</v>
      </c>
      <c r="J1" s="5" t="s">
        <v>2996</v>
      </c>
      <c r="K1" s="5" t="s">
        <v>2997</v>
      </c>
      <c r="L1" s="5" t="s">
        <v>2998</v>
      </c>
      <c r="M1" s="5" t="s">
        <v>2999</v>
      </c>
      <c r="N1" s="5" t="s">
        <v>3000</v>
      </c>
      <c r="O1" s="5" t="s">
        <v>3001</v>
      </c>
      <c r="P1" s="5" t="s">
        <v>112</v>
      </c>
      <c r="Q1" s="5" t="s">
        <v>113</v>
      </c>
      <c r="R1" s="5" t="s">
        <v>114</v>
      </c>
      <c r="S1" s="5" t="s">
        <v>3002</v>
      </c>
      <c r="T1" s="5" t="s">
        <v>3003</v>
      </c>
    </row>
    <row r="2" spans="1:20" x14ac:dyDescent="0.35">
      <c r="A2" t="s">
        <v>62</v>
      </c>
      <c r="B2" t="s">
        <v>3004</v>
      </c>
      <c r="C2" t="s">
        <v>116</v>
      </c>
      <c r="D2" s="1" t="s">
        <v>117</v>
      </c>
      <c r="E2" s="1" t="s">
        <v>3005</v>
      </c>
      <c r="F2" t="s">
        <v>118</v>
      </c>
      <c r="H2" t="s">
        <v>3006</v>
      </c>
      <c r="I2" t="s">
        <v>3007</v>
      </c>
      <c r="J2">
        <v>170</v>
      </c>
      <c r="K2" t="s">
        <v>120</v>
      </c>
      <c r="L2" t="s">
        <v>121</v>
      </c>
      <c r="M2" t="s">
        <v>3008</v>
      </c>
      <c r="N2" t="s">
        <v>3009</v>
      </c>
      <c r="O2" t="s">
        <v>3007</v>
      </c>
      <c r="P2" t="s">
        <v>122</v>
      </c>
      <c r="Q2">
        <v>40.737819999999999</v>
      </c>
      <c r="R2">
        <v>19.703410000000002</v>
      </c>
      <c r="S2" t="s">
        <v>3007</v>
      </c>
      <c r="T2" t="s">
        <v>3010</v>
      </c>
    </row>
    <row r="3" spans="1:20" x14ac:dyDescent="0.35">
      <c r="A3" t="s">
        <v>62</v>
      </c>
      <c r="B3" t="s">
        <v>3011</v>
      </c>
      <c r="C3" t="s">
        <v>124</v>
      </c>
      <c r="D3" s="1" t="s">
        <v>125</v>
      </c>
      <c r="E3" s="1" t="s">
        <v>3005</v>
      </c>
      <c r="F3" t="s">
        <v>118</v>
      </c>
      <c r="H3" t="s">
        <v>3012</v>
      </c>
      <c r="I3" t="s">
        <v>3007</v>
      </c>
      <c r="J3">
        <v>97</v>
      </c>
      <c r="K3">
        <v>2011</v>
      </c>
      <c r="L3" t="s">
        <v>121</v>
      </c>
      <c r="M3" t="s">
        <v>3008</v>
      </c>
      <c r="N3" t="s">
        <v>3009</v>
      </c>
      <c r="O3" t="s">
        <v>3007</v>
      </c>
      <c r="P3" t="s">
        <v>127</v>
      </c>
      <c r="Q3">
        <v>40.490180000000002</v>
      </c>
      <c r="R3">
        <v>19.435490000000001</v>
      </c>
      <c r="S3" t="s">
        <v>3007</v>
      </c>
      <c r="T3" t="s">
        <v>3013</v>
      </c>
    </row>
    <row r="4" spans="1:20" x14ac:dyDescent="0.35">
      <c r="A4" t="s">
        <v>63</v>
      </c>
      <c r="B4" t="s">
        <v>3014</v>
      </c>
      <c r="C4" t="s">
        <v>129</v>
      </c>
      <c r="D4" s="1" t="s">
        <v>130</v>
      </c>
      <c r="E4" s="1" t="s">
        <v>3015</v>
      </c>
      <c r="F4" t="s">
        <v>118</v>
      </c>
      <c r="H4" t="s">
        <v>3016</v>
      </c>
      <c r="I4" t="s">
        <v>3007</v>
      </c>
      <c r="J4">
        <v>260</v>
      </c>
      <c r="K4">
        <v>2003</v>
      </c>
      <c r="L4" t="s">
        <v>121</v>
      </c>
      <c r="M4" t="s">
        <v>3008</v>
      </c>
      <c r="N4" t="s">
        <v>3009</v>
      </c>
      <c r="O4" t="s">
        <v>3007</v>
      </c>
      <c r="P4" t="s">
        <v>131</v>
      </c>
      <c r="Q4">
        <v>48.394860000000001</v>
      </c>
      <c r="R4">
        <v>15.710150000000001</v>
      </c>
      <c r="S4" t="s">
        <v>3007</v>
      </c>
      <c r="T4" t="s">
        <v>3017</v>
      </c>
    </row>
    <row r="5" spans="1:20" x14ac:dyDescent="0.35">
      <c r="A5" t="s">
        <v>63</v>
      </c>
      <c r="B5" t="s">
        <v>3018</v>
      </c>
      <c r="C5" t="s">
        <v>129</v>
      </c>
      <c r="D5" s="1" t="s">
        <v>130</v>
      </c>
      <c r="E5" s="1" t="s">
        <v>3019</v>
      </c>
      <c r="F5" t="s">
        <v>118</v>
      </c>
      <c r="H5" t="s">
        <v>3016</v>
      </c>
      <c r="I5" t="s">
        <v>3007</v>
      </c>
      <c r="J5">
        <v>225</v>
      </c>
      <c r="K5">
        <v>2003</v>
      </c>
      <c r="L5" t="s">
        <v>121</v>
      </c>
      <c r="M5" t="s">
        <v>3008</v>
      </c>
      <c r="N5" t="s">
        <v>3009</v>
      </c>
      <c r="O5" t="s">
        <v>3007</v>
      </c>
      <c r="P5" t="s">
        <v>131</v>
      </c>
      <c r="Q5">
        <v>48.394860000000001</v>
      </c>
      <c r="R5">
        <v>15.710150000000001</v>
      </c>
      <c r="S5" t="s">
        <v>3007</v>
      </c>
      <c r="T5" t="s">
        <v>3017</v>
      </c>
    </row>
    <row r="6" spans="1:20" x14ac:dyDescent="0.35">
      <c r="A6" t="s">
        <v>63</v>
      </c>
      <c r="B6" t="s">
        <v>3020</v>
      </c>
      <c r="C6" t="s">
        <v>129</v>
      </c>
      <c r="D6" s="1" t="s">
        <v>130</v>
      </c>
      <c r="E6" s="1" t="s">
        <v>3021</v>
      </c>
      <c r="F6" t="s">
        <v>118</v>
      </c>
      <c r="H6" t="s">
        <v>3012</v>
      </c>
      <c r="I6" t="s">
        <v>3007</v>
      </c>
      <c r="J6">
        <v>240</v>
      </c>
      <c r="K6">
        <v>2020</v>
      </c>
      <c r="L6" t="s">
        <v>121</v>
      </c>
      <c r="M6" t="s">
        <v>3008</v>
      </c>
      <c r="N6" t="s">
        <v>3009</v>
      </c>
      <c r="O6" t="s">
        <v>3007</v>
      </c>
      <c r="P6" t="s">
        <v>131</v>
      </c>
      <c r="Q6">
        <v>48.394860000000001</v>
      </c>
      <c r="R6">
        <v>15.710150000000001</v>
      </c>
      <c r="S6" t="s">
        <v>3007</v>
      </c>
      <c r="T6" t="s">
        <v>3017</v>
      </c>
    </row>
    <row r="7" spans="1:20" x14ac:dyDescent="0.35">
      <c r="A7" t="s">
        <v>63</v>
      </c>
      <c r="B7" t="s">
        <v>3022</v>
      </c>
      <c r="C7" t="s">
        <v>133</v>
      </c>
      <c r="D7" s="1" t="s">
        <v>134</v>
      </c>
      <c r="E7" s="1" t="s">
        <v>3005</v>
      </c>
      <c r="F7" t="s">
        <v>118</v>
      </c>
      <c r="H7" t="s">
        <v>3016</v>
      </c>
      <c r="I7" t="s">
        <v>3007</v>
      </c>
      <c r="J7">
        <v>42</v>
      </c>
      <c r="K7">
        <v>2017</v>
      </c>
      <c r="L7" t="s">
        <v>121</v>
      </c>
      <c r="M7" t="s">
        <v>3008</v>
      </c>
      <c r="N7" t="s">
        <v>3009</v>
      </c>
      <c r="O7" t="s">
        <v>3007</v>
      </c>
      <c r="P7" t="s">
        <v>135</v>
      </c>
      <c r="Q7">
        <v>47.13505</v>
      </c>
      <c r="R7">
        <v>15.33541</v>
      </c>
      <c r="S7" t="s">
        <v>3023</v>
      </c>
      <c r="T7" t="s">
        <v>3024</v>
      </c>
    </row>
    <row r="8" spans="1:20" x14ac:dyDescent="0.35">
      <c r="A8" t="s">
        <v>63</v>
      </c>
      <c r="B8" t="s">
        <v>3025</v>
      </c>
      <c r="C8" t="s">
        <v>137</v>
      </c>
      <c r="D8" s="1" t="s">
        <v>138</v>
      </c>
      <c r="E8" s="1" t="s">
        <v>3026</v>
      </c>
      <c r="F8" t="s">
        <v>118</v>
      </c>
      <c r="H8" t="s">
        <v>3016</v>
      </c>
      <c r="I8" t="s">
        <v>3007</v>
      </c>
      <c r="J8">
        <v>280</v>
      </c>
      <c r="K8" t="s">
        <v>120</v>
      </c>
      <c r="L8" t="s">
        <v>121</v>
      </c>
      <c r="M8" t="s">
        <v>3027</v>
      </c>
      <c r="N8" t="s">
        <v>3009</v>
      </c>
      <c r="O8" t="s">
        <v>3007</v>
      </c>
      <c r="P8" t="s">
        <v>139</v>
      </c>
      <c r="Q8">
        <v>47.048409999999997</v>
      </c>
      <c r="R8">
        <v>15.4367</v>
      </c>
      <c r="S8" t="s">
        <v>3007</v>
      </c>
      <c r="T8" t="s">
        <v>3028</v>
      </c>
    </row>
    <row r="9" spans="1:20" x14ac:dyDescent="0.35">
      <c r="A9" t="s">
        <v>63</v>
      </c>
      <c r="B9" t="s">
        <v>3029</v>
      </c>
      <c r="C9" t="s">
        <v>141</v>
      </c>
      <c r="D9" s="1" t="s">
        <v>142</v>
      </c>
      <c r="E9" s="1" t="s">
        <v>3030</v>
      </c>
      <c r="F9" t="s">
        <v>118</v>
      </c>
      <c r="H9" t="s">
        <v>3016</v>
      </c>
      <c r="I9" t="s">
        <v>3007</v>
      </c>
      <c r="J9">
        <v>30</v>
      </c>
      <c r="K9">
        <v>1997</v>
      </c>
      <c r="L9" t="s">
        <v>121</v>
      </c>
      <c r="M9" t="s">
        <v>3027</v>
      </c>
      <c r="N9" t="s">
        <v>3009</v>
      </c>
      <c r="O9" t="s">
        <v>3007</v>
      </c>
      <c r="P9" t="s">
        <v>139</v>
      </c>
      <c r="Q9">
        <v>47.021000000000001</v>
      </c>
      <c r="R9">
        <v>15.478400000000001</v>
      </c>
      <c r="S9" t="s">
        <v>3023</v>
      </c>
      <c r="T9" t="s">
        <v>3031</v>
      </c>
    </row>
    <row r="10" spans="1:20" x14ac:dyDescent="0.35">
      <c r="A10" t="s">
        <v>63</v>
      </c>
      <c r="B10" t="s">
        <v>3032</v>
      </c>
      <c r="C10" t="s">
        <v>144</v>
      </c>
      <c r="D10" s="1" t="s">
        <v>145</v>
      </c>
      <c r="E10" s="1" t="s">
        <v>3005</v>
      </c>
      <c r="F10" t="s">
        <v>118</v>
      </c>
      <c r="H10" t="s">
        <v>3016</v>
      </c>
      <c r="I10" t="s">
        <v>3007</v>
      </c>
      <c r="J10">
        <v>158</v>
      </c>
      <c r="K10">
        <v>1983</v>
      </c>
      <c r="L10" t="s">
        <v>121</v>
      </c>
      <c r="M10" t="s">
        <v>3008</v>
      </c>
      <c r="N10" t="s">
        <v>3033</v>
      </c>
      <c r="O10" t="s">
        <v>3007</v>
      </c>
      <c r="P10" t="s">
        <v>146</v>
      </c>
      <c r="Q10">
        <v>48.332500000000003</v>
      </c>
      <c r="R10">
        <v>16.34</v>
      </c>
      <c r="S10" t="s">
        <v>3007</v>
      </c>
      <c r="T10" t="s">
        <v>3017</v>
      </c>
    </row>
    <row r="11" spans="1:20" x14ac:dyDescent="0.35">
      <c r="A11" t="s">
        <v>63</v>
      </c>
      <c r="B11" t="s">
        <v>3034</v>
      </c>
      <c r="C11" t="s">
        <v>147</v>
      </c>
      <c r="D11" s="1" t="s">
        <v>148</v>
      </c>
      <c r="E11" s="1" t="s">
        <v>3005</v>
      </c>
      <c r="F11" t="s">
        <v>118</v>
      </c>
      <c r="H11" t="s">
        <v>3016</v>
      </c>
      <c r="I11" t="s">
        <v>3007</v>
      </c>
      <c r="J11">
        <v>61</v>
      </c>
      <c r="K11">
        <v>1993</v>
      </c>
      <c r="L11" t="s">
        <v>121</v>
      </c>
      <c r="M11" t="s">
        <v>3008</v>
      </c>
      <c r="N11" t="s">
        <v>3009</v>
      </c>
      <c r="O11" t="s">
        <v>3007</v>
      </c>
      <c r="P11" t="s">
        <v>149</v>
      </c>
      <c r="Q11">
        <v>47.981879999999997</v>
      </c>
      <c r="R11">
        <v>13.82166</v>
      </c>
      <c r="S11" t="s">
        <v>3023</v>
      </c>
      <c r="T11" t="s">
        <v>3035</v>
      </c>
    </row>
    <row r="12" spans="1:20" x14ac:dyDescent="0.35">
      <c r="A12" t="s">
        <v>63</v>
      </c>
      <c r="B12" t="s">
        <v>3036</v>
      </c>
      <c r="C12" t="s">
        <v>151</v>
      </c>
      <c r="D12" s="1" t="s">
        <v>152</v>
      </c>
      <c r="E12" s="1" t="s">
        <v>3005</v>
      </c>
      <c r="F12" t="s">
        <v>118</v>
      </c>
      <c r="H12" t="s">
        <v>3016</v>
      </c>
      <c r="I12" t="s">
        <v>3007</v>
      </c>
      <c r="J12">
        <v>70</v>
      </c>
      <c r="K12">
        <v>1999</v>
      </c>
      <c r="L12" t="s">
        <v>121</v>
      </c>
      <c r="M12" t="s">
        <v>3008</v>
      </c>
      <c r="N12" t="s">
        <v>3009</v>
      </c>
      <c r="O12" t="s">
        <v>3023</v>
      </c>
      <c r="P12" t="s">
        <v>153</v>
      </c>
      <c r="Q12">
        <v>47.976709999999997</v>
      </c>
      <c r="R12">
        <v>13.6195</v>
      </c>
      <c r="S12" t="s">
        <v>3023</v>
      </c>
      <c r="T12" t="s">
        <v>3037</v>
      </c>
    </row>
    <row r="13" spans="1:20" x14ac:dyDescent="0.35">
      <c r="A13" t="s">
        <v>63</v>
      </c>
      <c r="B13" t="s">
        <v>3038</v>
      </c>
      <c r="C13" t="s">
        <v>155</v>
      </c>
      <c r="D13" s="1" t="s">
        <v>156</v>
      </c>
      <c r="E13" s="1" t="s">
        <v>3039</v>
      </c>
      <c r="F13" t="s">
        <v>118</v>
      </c>
      <c r="H13" t="s">
        <v>3016</v>
      </c>
      <c r="I13" t="s">
        <v>3007</v>
      </c>
      <c r="J13">
        <v>103</v>
      </c>
      <c r="K13">
        <v>2004</v>
      </c>
      <c r="L13" t="s">
        <v>121</v>
      </c>
      <c r="M13" t="s">
        <v>3008</v>
      </c>
      <c r="N13" t="s">
        <v>3009</v>
      </c>
      <c r="O13" t="s">
        <v>3007</v>
      </c>
      <c r="P13" t="s">
        <v>157</v>
      </c>
      <c r="Q13">
        <v>48.299219999999998</v>
      </c>
      <c r="R13">
        <v>14.322939999999999</v>
      </c>
      <c r="S13" t="s">
        <v>3007</v>
      </c>
      <c r="T13" t="s">
        <v>3040</v>
      </c>
    </row>
    <row r="14" spans="1:20" x14ac:dyDescent="0.35">
      <c r="A14" t="s">
        <v>63</v>
      </c>
      <c r="B14" t="s">
        <v>3041</v>
      </c>
      <c r="C14" t="s">
        <v>155</v>
      </c>
      <c r="D14" s="1" t="s">
        <v>156</v>
      </c>
      <c r="E14" s="1" t="s">
        <v>3042</v>
      </c>
      <c r="F14" t="s">
        <v>118</v>
      </c>
      <c r="H14" t="s">
        <v>3016</v>
      </c>
      <c r="I14" t="s">
        <v>3007</v>
      </c>
      <c r="J14">
        <v>114</v>
      </c>
      <c r="K14">
        <v>2010</v>
      </c>
      <c r="L14" t="s">
        <v>121</v>
      </c>
      <c r="M14" t="s">
        <v>3008</v>
      </c>
      <c r="N14" t="s">
        <v>3009</v>
      </c>
      <c r="O14" t="s">
        <v>3007</v>
      </c>
      <c r="P14" t="s">
        <v>157</v>
      </c>
      <c r="Q14">
        <v>48.299219999999998</v>
      </c>
      <c r="R14">
        <v>14.322939999999999</v>
      </c>
      <c r="S14" t="s">
        <v>3007</v>
      </c>
      <c r="T14" t="s">
        <v>3040</v>
      </c>
    </row>
    <row r="15" spans="1:20" x14ac:dyDescent="0.35">
      <c r="A15" t="s">
        <v>63</v>
      </c>
      <c r="B15" t="s">
        <v>3043</v>
      </c>
      <c r="C15" t="s">
        <v>158</v>
      </c>
      <c r="D15" s="1" t="s">
        <v>159</v>
      </c>
      <c r="E15" s="1" t="s">
        <v>3044</v>
      </c>
      <c r="F15" t="s">
        <v>118</v>
      </c>
      <c r="H15" t="s">
        <v>3016</v>
      </c>
      <c r="I15" t="s">
        <v>3007</v>
      </c>
      <c r="J15">
        <v>172</v>
      </c>
      <c r="K15">
        <v>2000</v>
      </c>
      <c r="L15" t="s">
        <v>121</v>
      </c>
      <c r="M15" t="s">
        <v>3008</v>
      </c>
      <c r="N15" t="s">
        <v>3009</v>
      </c>
      <c r="O15" t="s">
        <v>3007</v>
      </c>
      <c r="P15" t="s">
        <v>157</v>
      </c>
      <c r="Q15">
        <v>48.267890000000001</v>
      </c>
      <c r="R15">
        <v>14.3469</v>
      </c>
      <c r="S15" t="s">
        <v>3007</v>
      </c>
      <c r="T15" t="s">
        <v>3040</v>
      </c>
    </row>
    <row r="16" spans="1:20" x14ac:dyDescent="0.35">
      <c r="A16" t="s">
        <v>63</v>
      </c>
      <c r="B16" t="s">
        <v>3045</v>
      </c>
      <c r="C16" t="s">
        <v>160</v>
      </c>
      <c r="D16" s="1" t="s">
        <v>161</v>
      </c>
      <c r="E16" s="1" t="s">
        <v>3046</v>
      </c>
      <c r="F16" t="s">
        <v>118</v>
      </c>
      <c r="H16" t="s">
        <v>3016</v>
      </c>
      <c r="I16" t="s">
        <v>3007</v>
      </c>
      <c r="J16">
        <v>153</v>
      </c>
      <c r="K16">
        <v>1995</v>
      </c>
      <c r="L16" t="s">
        <v>121</v>
      </c>
      <c r="M16" t="s">
        <v>3047</v>
      </c>
      <c r="N16" t="s">
        <v>3009</v>
      </c>
      <c r="O16" t="s">
        <v>3007</v>
      </c>
      <c r="P16" t="s">
        <v>157</v>
      </c>
      <c r="Q16">
        <v>48.298999999999999</v>
      </c>
      <c r="R16">
        <v>14.324</v>
      </c>
      <c r="S16" t="s">
        <v>3023</v>
      </c>
      <c r="T16" t="s">
        <v>3048</v>
      </c>
    </row>
    <row r="17" spans="1:20" x14ac:dyDescent="0.35">
      <c r="A17" t="s">
        <v>63</v>
      </c>
      <c r="B17" t="s">
        <v>3049</v>
      </c>
      <c r="C17" t="s">
        <v>163</v>
      </c>
      <c r="D17" s="1" t="s">
        <v>164</v>
      </c>
      <c r="E17" s="1" t="s">
        <v>3050</v>
      </c>
      <c r="F17" t="s">
        <v>118</v>
      </c>
      <c r="H17" t="s">
        <v>3016</v>
      </c>
      <c r="I17" t="s">
        <v>3007</v>
      </c>
      <c r="J17">
        <v>421</v>
      </c>
      <c r="K17">
        <v>2012</v>
      </c>
      <c r="L17" t="s">
        <v>121</v>
      </c>
      <c r="M17" t="s">
        <v>3008</v>
      </c>
      <c r="N17" t="s">
        <v>3009</v>
      </c>
      <c r="O17" t="s">
        <v>3023</v>
      </c>
      <c r="P17" t="s">
        <v>165</v>
      </c>
      <c r="Q17">
        <v>46.908189999999998</v>
      </c>
      <c r="R17">
        <v>15.49231</v>
      </c>
      <c r="S17" t="s">
        <v>3007</v>
      </c>
      <c r="T17" t="s">
        <v>3051</v>
      </c>
    </row>
    <row r="18" spans="1:20" x14ac:dyDescent="0.35">
      <c r="A18" t="s">
        <v>63</v>
      </c>
      <c r="B18" t="s">
        <v>3052</v>
      </c>
      <c r="C18" t="s">
        <v>163</v>
      </c>
      <c r="D18" s="1" t="s">
        <v>164</v>
      </c>
      <c r="E18" s="1" t="s">
        <v>3053</v>
      </c>
      <c r="F18" t="s">
        <v>118</v>
      </c>
      <c r="H18" t="s">
        <v>3016</v>
      </c>
      <c r="I18" t="s">
        <v>3007</v>
      </c>
      <c r="J18">
        <v>417</v>
      </c>
      <c r="K18">
        <v>2012</v>
      </c>
      <c r="L18" t="s">
        <v>121</v>
      </c>
      <c r="M18" t="s">
        <v>3008</v>
      </c>
      <c r="N18" t="s">
        <v>3009</v>
      </c>
      <c r="O18" t="s">
        <v>3023</v>
      </c>
      <c r="P18" t="s">
        <v>165</v>
      </c>
      <c r="Q18">
        <v>46.908189999999998</v>
      </c>
      <c r="R18">
        <v>15.49231</v>
      </c>
      <c r="S18" t="s">
        <v>3007</v>
      </c>
      <c r="T18" t="s">
        <v>3051</v>
      </c>
    </row>
    <row r="19" spans="1:20" x14ac:dyDescent="0.35">
      <c r="A19" t="s">
        <v>63</v>
      </c>
      <c r="B19" t="s">
        <v>3054</v>
      </c>
      <c r="C19" t="s">
        <v>163</v>
      </c>
      <c r="D19" s="1" t="s">
        <v>164</v>
      </c>
      <c r="E19" s="1" t="s">
        <v>3055</v>
      </c>
      <c r="F19" t="s">
        <v>118</v>
      </c>
      <c r="G19" t="s">
        <v>3056</v>
      </c>
      <c r="H19" t="s">
        <v>3016</v>
      </c>
      <c r="I19" t="s">
        <v>3007</v>
      </c>
      <c r="J19">
        <v>165</v>
      </c>
      <c r="K19">
        <v>2020</v>
      </c>
      <c r="L19" t="s">
        <v>121</v>
      </c>
      <c r="M19" t="s">
        <v>3047</v>
      </c>
      <c r="N19" t="s">
        <v>283</v>
      </c>
      <c r="O19" t="s">
        <v>3007</v>
      </c>
      <c r="P19" t="s">
        <v>165</v>
      </c>
      <c r="Q19">
        <v>46.908189999999998</v>
      </c>
      <c r="R19">
        <v>15.49231</v>
      </c>
      <c r="S19" t="s">
        <v>3007</v>
      </c>
      <c r="T19" t="s">
        <v>3051</v>
      </c>
    </row>
    <row r="20" spans="1:20" x14ac:dyDescent="0.35">
      <c r="A20" t="s">
        <v>63</v>
      </c>
      <c r="B20" t="s">
        <v>3057</v>
      </c>
      <c r="C20" t="s">
        <v>167</v>
      </c>
      <c r="D20" s="1" t="s">
        <v>168</v>
      </c>
      <c r="E20" s="1" t="s">
        <v>3005</v>
      </c>
      <c r="F20" t="s">
        <v>118</v>
      </c>
      <c r="H20" t="s">
        <v>3016</v>
      </c>
      <c r="I20" t="s">
        <v>3007</v>
      </c>
      <c r="J20">
        <v>84</v>
      </c>
      <c r="K20">
        <v>2001</v>
      </c>
      <c r="L20" t="s">
        <v>121</v>
      </c>
      <c r="M20" t="s">
        <v>3008</v>
      </c>
      <c r="N20" t="s">
        <v>3009</v>
      </c>
      <c r="O20" t="s">
        <v>3007</v>
      </c>
      <c r="P20" t="s">
        <v>169</v>
      </c>
      <c r="Q20">
        <v>47.809289999999997</v>
      </c>
      <c r="R20">
        <v>13.03819</v>
      </c>
      <c r="S20" t="s">
        <v>3007</v>
      </c>
      <c r="T20" t="s">
        <v>3058</v>
      </c>
    </row>
    <row r="21" spans="1:20" x14ac:dyDescent="0.35">
      <c r="A21" t="s">
        <v>63</v>
      </c>
      <c r="B21" t="s">
        <v>3059</v>
      </c>
      <c r="C21" t="s">
        <v>171</v>
      </c>
      <c r="D21" s="1" t="s">
        <v>172</v>
      </c>
      <c r="E21" s="1" t="s">
        <v>3005</v>
      </c>
      <c r="F21" t="s">
        <v>118</v>
      </c>
      <c r="H21" t="s">
        <v>3016</v>
      </c>
      <c r="I21" t="s">
        <v>3007</v>
      </c>
      <c r="J21">
        <v>40</v>
      </c>
      <c r="K21" t="s">
        <v>120</v>
      </c>
      <c r="L21" t="s">
        <v>121</v>
      </c>
      <c r="M21" t="s">
        <v>3008</v>
      </c>
      <c r="N21" t="s">
        <v>3009</v>
      </c>
      <c r="O21" t="s">
        <v>3007</v>
      </c>
      <c r="P21" t="s">
        <v>173</v>
      </c>
      <c r="Q21">
        <v>47.97963</v>
      </c>
      <c r="R21">
        <v>13.816140000000001</v>
      </c>
      <c r="S21" t="s">
        <v>3023</v>
      </c>
      <c r="T21" t="s">
        <v>3060</v>
      </c>
    </row>
    <row r="22" spans="1:20" x14ac:dyDescent="0.35">
      <c r="A22" t="s">
        <v>63</v>
      </c>
      <c r="B22" t="s">
        <v>3061</v>
      </c>
      <c r="C22" t="s">
        <v>175</v>
      </c>
      <c r="D22" s="1" t="s">
        <v>176</v>
      </c>
      <c r="E22" s="1" t="s">
        <v>3005</v>
      </c>
      <c r="F22" t="s">
        <v>118</v>
      </c>
      <c r="H22" t="s">
        <v>3016</v>
      </c>
      <c r="I22" t="s">
        <v>3007</v>
      </c>
      <c r="J22">
        <v>405</v>
      </c>
      <c r="K22">
        <v>2008</v>
      </c>
      <c r="L22" t="s">
        <v>121</v>
      </c>
      <c r="M22" t="s">
        <v>3008</v>
      </c>
      <c r="N22" t="s">
        <v>3009</v>
      </c>
      <c r="O22" t="s">
        <v>3023</v>
      </c>
      <c r="P22" t="s">
        <v>177</v>
      </c>
      <c r="Q22">
        <v>48.0122</v>
      </c>
      <c r="R22">
        <v>13.589499999999999</v>
      </c>
      <c r="S22" t="s">
        <v>3007</v>
      </c>
      <c r="T22" t="s">
        <v>3035</v>
      </c>
    </row>
    <row r="23" spans="1:20" x14ac:dyDescent="0.35">
      <c r="A23" t="s">
        <v>63</v>
      </c>
      <c r="B23" t="s">
        <v>3062</v>
      </c>
      <c r="C23" t="s">
        <v>178</v>
      </c>
      <c r="D23" s="1" t="s">
        <v>179</v>
      </c>
      <c r="E23" s="1" t="s">
        <v>3005</v>
      </c>
      <c r="F23" t="s">
        <v>118</v>
      </c>
      <c r="H23" t="s">
        <v>3016</v>
      </c>
      <c r="I23" t="s">
        <v>3007</v>
      </c>
      <c r="J23">
        <v>395</v>
      </c>
      <c r="K23">
        <v>2001</v>
      </c>
      <c r="L23" t="s">
        <v>121</v>
      </c>
      <c r="M23" t="s">
        <v>3047</v>
      </c>
      <c r="N23" t="s">
        <v>3009</v>
      </c>
      <c r="O23" t="s">
        <v>3007</v>
      </c>
      <c r="P23" t="s">
        <v>180</v>
      </c>
      <c r="Q23">
        <v>48.2</v>
      </c>
      <c r="R23">
        <v>16.4633</v>
      </c>
      <c r="S23" t="s">
        <v>3007</v>
      </c>
      <c r="T23" t="s">
        <v>3063</v>
      </c>
    </row>
    <row r="24" spans="1:20" x14ac:dyDescent="0.35">
      <c r="A24" t="s">
        <v>63</v>
      </c>
      <c r="B24" t="s">
        <v>3064</v>
      </c>
      <c r="C24" t="s">
        <v>182</v>
      </c>
      <c r="D24" s="1" t="s">
        <v>183</v>
      </c>
      <c r="E24" s="1" t="s">
        <v>3005</v>
      </c>
      <c r="F24" t="s">
        <v>118</v>
      </c>
      <c r="H24" t="s">
        <v>3016</v>
      </c>
      <c r="I24" t="s">
        <v>3007</v>
      </c>
      <c r="J24">
        <v>140</v>
      </c>
      <c r="K24">
        <v>1975</v>
      </c>
      <c r="L24" t="s">
        <v>121</v>
      </c>
      <c r="M24" t="s">
        <v>3008</v>
      </c>
      <c r="N24" t="s">
        <v>3009</v>
      </c>
      <c r="O24" t="s">
        <v>3007</v>
      </c>
      <c r="P24" t="s">
        <v>180</v>
      </c>
      <c r="Q24">
        <v>48.276699999999998</v>
      </c>
      <c r="R24">
        <v>16.433900000000001</v>
      </c>
      <c r="S24" t="s">
        <v>3007</v>
      </c>
      <c r="T24" t="s">
        <v>3063</v>
      </c>
    </row>
    <row r="25" spans="1:20" x14ac:dyDescent="0.35">
      <c r="A25" t="s">
        <v>63</v>
      </c>
      <c r="B25" t="s">
        <v>3065</v>
      </c>
      <c r="C25" t="s">
        <v>184</v>
      </c>
      <c r="D25" s="1" t="s">
        <v>185</v>
      </c>
      <c r="E25" s="1" t="s">
        <v>3066</v>
      </c>
      <c r="F25" t="s">
        <v>118</v>
      </c>
      <c r="H25" t="s">
        <v>3016</v>
      </c>
      <c r="I25" t="s">
        <v>3007</v>
      </c>
      <c r="J25">
        <v>840</v>
      </c>
      <c r="K25">
        <v>2009</v>
      </c>
      <c r="L25" t="s">
        <v>121</v>
      </c>
      <c r="M25" t="s">
        <v>3008</v>
      </c>
      <c r="N25" t="s">
        <v>3009</v>
      </c>
      <c r="O25" t="s">
        <v>3007</v>
      </c>
      <c r="P25" t="s">
        <v>180</v>
      </c>
      <c r="Q25">
        <v>48.1815</v>
      </c>
      <c r="R25">
        <v>16.433399999999999</v>
      </c>
      <c r="S25" t="s">
        <v>3007</v>
      </c>
      <c r="T25" t="s">
        <v>3063</v>
      </c>
    </row>
    <row r="26" spans="1:20" x14ac:dyDescent="0.35">
      <c r="A26" t="s">
        <v>63</v>
      </c>
      <c r="B26" t="s">
        <v>3067</v>
      </c>
      <c r="C26" t="s">
        <v>184</v>
      </c>
      <c r="D26" s="1" t="s">
        <v>185</v>
      </c>
      <c r="E26" s="1" t="s">
        <v>3068</v>
      </c>
      <c r="F26" t="s">
        <v>118</v>
      </c>
      <c r="H26" t="s">
        <v>3016</v>
      </c>
      <c r="I26" t="s">
        <v>3007</v>
      </c>
      <c r="J26">
        <v>340</v>
      </c>
      <c r="K26">
        <v>2009</v>
      </c>
      <c r="L26" t="s">
        <v>121</v>
      </c>
      <c r="M26" t="s">
        <v>3008</v>
      </c>
      <c r="N26" t="s">
        <v>3009</v>
      </c>
      <c r="O26" t="s">
        <v>3007</v>
      </c>
      <c r="P26" t="s">
        <v>180</v>
      </c>
      <c r="Q26">
        <v>48.1815</v>
      </c>
      <c r="R26">
        <v>16.433399999999999</v>
      </c>
      <c r="S26" t="s">
        <v>3007</v>
      </c>
      <c r="T26" t="s">
        <v>3063</v>
      </c>
    </row>
    <row r="27" spans="1:20" x14ac:dyDescent="0.35">
      <c r="A27" t="s">
        <v>63</v>
      </c>
      <c r="B27" t="s">
        <v>3069</v>
      </c>
      <c r="C27" t="s">
        <v>186</v>
      </c>
      <c r="D27" s="1" t="s">
        <v>187</v>
      </c>
      <c r="E27" s="1" t="s">
        <v>3070</v>
      </c>
      <c r="F27" t="s">
        <v>118</v>
      </c>
      <c r="H27" t="s">
        <v>3016</v>
      </c>
      <c r="I27" t="s">
        <v>3007</v>
      </c>
      <c r="J27">
        <v>41</v>
      </c>
      <c r="K27">
        <v>1992</v>
      </c>
      <c r="L27" t="s">
        <v>121</v>
      </c>
      <c r="M27" t="s">
        <v>3071</v>
      </c>
      <c r="N27" t="s">
        <v>283</v>
      </c>
      <c r="O27" t="s">
        <v>3007</v>
      </c>
      <c r="P27" t="s">
        <v>188</v>
      </c>
      <c r="Q27">
        <v>48.407380000000003</v>
      </c>
      <c r="R27">
        <v>15.635770000000001</v>
      </c>
      <c r="S27" t="s">
        <v>3023</v>
      </c>
      <c r="T27" t="s">
        <v>3072</v>
      </c>
    </row>
    <row r="28" spans="1:20" x14ac:dyDescent="0.35">
      <c r="A28" t="s">
        <v>64</v>
      </c>
      <c r="B28" t="s">
        <v>3073</v>
      </c>
      <c r="C28" t="s">
        <v>190</v>
      </c>
      <c r="D28" s="1" t="s">
        <v>5405</v>
      </c>
      <c r="E28" s="1" t="s">
        <v>3005</v>
      </c>
      <c r="F28" t="s">
        <v>118</v>
      </c>
      <c r="H28" t="s">
        <v>3016</v>
      </c>
      <c r="I28" t="s">
        <v>3007</v>
      </c>
      <c r="J28">
        <v>45</v>
      </c>
      <c r="K28">
        <v>2000</v>
      </c>
      <c r="L28" t="s">
        <v>121</v>
      </c>
      <c r="M28" t="s">
        <v>3008</v>
      </c>
      <c r="N28" t="s">
        <v>3009</v>
      </c>
      <c r="O28" t="s">
        <v>3007</v>
      </c>
      <c r="P28" t="s">
        <v>191</v>
      </c>
      <c r="Q28">
        <v>50.935470000000002</v>
      </c>
      <c r="R28">
        <v>4.0451600000000001</v>
      </c>
      <c r="S28" t="s">
        <v>3007</v>
      </c>
      <c r="T28" t="s">
        <v>3074</v>
      </c>
    </row>
    <row r="29" spans="1:20" x14ac:dyDescent="0.35">
      <c r="A29" t="s">
        <v>64</v>
      </c>
      <c r="B29" t="s">
        <v>3075</v>
      </c>
      <c r="C29" t="s">
        <v>193</v>
      </c>
      <c r="D29" s="1" t="s">
        <v>194</v>
      </c>
      <c r="E29" s="1" t="s">
        <v>3076</v>
      </c>
      <c r="F29" t="s">
        <v>118</v>
      </c>
      <c r="H29" t="s">
        <v>3016</v>
      </c>
      <c r="I29" t="s">
        <v>3007</v>
      </c>
      <c r="J29">
        <v>25</v>
      </c>
      <c r="K29">
        <v>1978</v>
      </c>
      <c r="L29" t="s">
        <v>121</v>
      </c>
      <c r="M29" t="s">
        <v>3047</v>
      </c>
      <c r="N29" t="s">
        <v>3033</v>
      </c>
      <c r="O29" t="s">
        <v>3007</v>
      </c>
      <c r="P29" t="s">
        <v>195</v>
      </c>
      <c r="Q29">
        <v>50.617699999999999</v>
      </c>
      <c r="R29">
        <v>5.5837000000000003</v>
      </c>
      <c r="S29" t="s">
        <v>3007</v>
      </c>
      <c r="T29" t="s">
        <v>3077</v>
      </c>
    </row>
    <row r="30" spans="1:20" x14ac:dyDescent="0.35">
      <c r="A30" t="s">
        <v>64</v>
      </c>
      <c r="B30" t="s">
        <v>3078</v>
      </c>
      <c r="C30" t="s">
        <v>193</v>
      </c>
      <c r="D30" s="1" t="s">
        <v>194</v>
      </c>
      <c r="E30" s="1" t="s">
        <v>3079</v>
      </c>
      <c r="F30" t="s">
        <v>118</v>
      </c>
      <c r="H30" t="s">
        <v>3016</v>
      </c>
      <c r="I30" t="s">
        <v>3007</v>
      </c>
      <c r="J30">
        <v>25</v>
      </c>
      <c r="K30">
        <v>1978</v>
      </c>
      <c r="L30" t="s">
        <v>121</v>
      </c>
      <c r="M30" t="s">
        <v>3047</v>
      </c>
      <c r="N30" t="s">
        <v>3033</v>
      </c>
      <c r="O30" t="s">
        <v>3007</v>
      </c>
      <c r="P30" t="s">
        <v>195</v>
      </c>
      <c r="Q30">
        <v>50.617699999999999</v>
      </c>
      <c r="R30">
        <v>5.5837000000000003</v>
      </c>
      <c r="S30" t="s">
        <v>3007</v>
      </c>
      <c r="T30" t="s">
        <v>3077</v>
      </c>
    </row>
    <row r="31" spans="1:20" x14ac:dyDescent="0.35">
      <c r="A31" t="s">
        <v>64</v>
      </c>
      <c r="B31" t="s">
        <v>3080</v>
      </c>
      <c r="C31" t="s">
        <v>193</v>
      </c>
      <c r="D31" s="1" t="s">
        <v>194</v>
      </c>
      <c r="E31" s="1" t="s">
        <v>3081</v>
      </c>
      <c r="F31" t="s">
        <v>118</v>
      </c>
      <c r="H31" t="s">
        <v>3016</v>
      </c>
      <c r="I31" t="s">
        <v>3007</v>
      </c>
      <c r="J31">
        <v>64</v>
      </c>
      <c r="K31">
        <v>2008</v>
      </c>
      <c r="L31" t="s">
        <v>121</v>
      </c>
      <c r="M31" t="s">
        <v>3047</v>
      </c>
      <c r="N31" t="s">
        <v>3033</v>
      </c>
      <c r="O31" t="s">
        <v>3007</v>
      </c>
      <c r="P31" t="s">
        <v>195</v>
      </c>
      <c r="Q31">
        <v>50.617699999999999</v>
      </c>
      <c r="R31">
        <v>5.5837000000000003</v>
      </c>
      <c r="S31" t="s">
        <v>3007</v>
      </c>
      <c r="T31" t="s">
        <v>3077</v>
      </c>
    </row>
    <row r="32" spans="1:20" x14ac:dyDescent="0.35">
      <c r="A32" t="s">
        <v>64</v>
      </c>
      <c r="B32" t="s">
        <v>3082</v>
      </c>
      <c r="C32" t="s">
        <v>193</v>
      </c>
      <c r="D32" s="1" t="s">
        <v>194</v>
      </c>
      <c r="E32" s="1" t="s">
        <v>3083</v>
      </c>
      <c r="F32" t="s">
        <v>118</v>
      </c>
      <c r="H32" t="s">
        <v>3016</v>
      </c>
      <c r="I32" t="s">
        <v>3007</v>
      </c>
      <c r="J32">
        <v>64</v>
      </c>
      <c r="K32">
        <v>2008</v>
      </c>
      <c r="L32" t="s">
        <v>121</v>
      </c>
      <c r="M32" t="s">
        <v>3047</v>
      </c>
      <c r="N32" t="s">
        <v>3033</v>
      </c>
      <c r="O32" t="s">
        <v>3007</v>
      </c>
      <c r="P32" t="s">
        <v>195</v>
      </c>
      <c r="Q32">
        <v>50.617699999999999</v>
      </c>
      <c r="R32">
        <v>5.5837000000000003</v>
      </c>
      <c r="S32" t="s">
        <v>3007</v>
      </c>
      <c r="T32" t="s">
        <v>3077</v>
      </c>
    </row>
    <row r="33" spans="1:20" x14ac:dyDescent="0.35">
      <c r="A33" t="s">
        <v>64</v>
      </c>
      <c r="B33" t="s">
        <v>3084</v>
      </c>
      <c r="C33" t="s">
        <v>197</v>
      </c>
      <c r="D33" s="1" t="s">
        <v>198</v>
      </c>
      <c r="E33" s="1" t="s">
        <v>3005</v>
      </c>
      <c r="F33" t="s">
        <v>118</v>
      </c>
      <c r="H33" t="s">
        <v>199</v>
      </c>
      <c r="I33" t="s">
        <v>3085</v>
      </c>
      <c r="J33">
        <v>850</v>
      </c>
      <c r="K33" t="s">
        <v>3085</v>
      </c>
      <c r="L33" t="s">
        <v>3085</v>
      </c>
      <c r="M33" t="s">
        <v>3008</v>
      </c>
      <c r="N33" t="s">
        <v>3033</v>
      </c>
      <c r="O33" t="s">
        <v>3007</v>
      </c>
      <c r="P33" t="s">
        <v>201</v>
      </c>
      <c r="Q33">
        <v>51.36544</v>
      </c>
      <c r="R33">
        <v>4.2706799999999996</v>
      </c>
      <c r="S33" t="s">
        <v>3007</v>
      </c>
      <c r="T33" t="s">
        <v>3086</v>
      </c>
    </row>
    <row r="34" spans="1:20" x14ac:dyDescent="0.35">
      <c r="A34" t="s">
        <v>64</v>
      </c>
      <c r="B34" t="s">
        <v>3087</v>
      </c>
      <c r="C34" t="s">
        <v>203</v>
      </c>
      <c r="D34" s="1" t="s">
        <v>204</v>
      </c>
      <c r="E34" s="1" t="s">
        <v>3005</v>
      </c>
      <c r="F34" t="s">
        <v>118</v>
      </c>
      <c r="H34" t="s">
        <v>3016</v>
      </c>
      <c r="I34" t="s">
        <v>3007</v>
      </c>
      <c r="J34">
        <v>43</v>
      </c>
      <c r="K34" t="s">
        <v>120</v>
      </c>
      <c r="L34" t="s">
        <v>121</v>
      </c>
      <c r="M34" t="s">
        <v>3047</v>
      </c>
      <c r="N34" t="s">
        <v>3009</v>
      </c>
      <c r="O34" t="s">
        <v>3007</v>
      </c>
      <c r="P34" t="s">
        <v>201</v>
      </c>
      <c r="Q34">
        <v>51.297020000000003</v>
      </c>
      <c r="R34">
        <v>4.31907</v>
      </c>
      <c r="S34" t="s">
        <v>3007</v>
      </c>
      <c r="T34" t="s">
        <v>3074</v>
      </c>
    </row>
    <row r="35" spans="1:20" x14ac:dyDescent="0.35">
      <c r="A35" t="s">
        <v>64</v>
      </c>
      <c r="B35" t="s">
        <v>3088</v>
      </c>
      <c r="C35" t="s">
        <v>205</v>
      </c>
      <c r="D35" s="1" t="s">
        <v>5407</v>
      </c>
      <c r="E35" s="1" t="s">
        <v>3005</v>
      </c>
      <c r="F35" t="s">
        <v>118</v>
      </c>
      <c r="H35" t="s">
        <v>3016</v>
      </c>
      <c r="I35" t="s">
        <v>3007</v>
      </c>
      <c r="J35">
        <v>42</v>
      </c>
      <c r="K35">
        <v>1999</v>
      </c>
      <c r="L35" t="s">
        <v>121</v>
      </c>
      <c r="M35" t="s">
        <v>3008</v>
      </c>
      <c r="N35" t="s">
        <v>3009</v>
      </c>
      <c r="O35" t="s">
        <v>3007</v>
      </c>
      <c r="P35" t="s">
        <v>201</v>
      </c>
      <c r="Q35">
        <v>51.309530000000002</v>
      </c>
      <c r="R35">
        <v>4.3040200000000004</v>
      </c>
      <c r="S35" t="s">
        <v>3007</v>
      </c>
      <c r="T35" t="s">
        <v>5711</v>
      </c>
    </row>
    <row r="36" spans="1:20" x14ac:dyDescent="0.35">
      <c r="A36" t="s">
        <v>64</v>
      </c>
      <c r="B36" t="s">
        <v>3089</v>
      </c>
      <c r="C36" t="s">
        <v>205</v>
      </c>
      <c r="D36" s="1" t="s">
        <v>5407</v>
      </c>
      <c r="E36" s="1" t="s">
        <v>3090</v>
      </c>
      <c r="F36" t="s">
        <v>118</v>
      </c>
      <c r="H36" t="s">
        <v>3016</v>
      </c>
      <c r="I36" t="s">
        <v>3007</v>
      </c>
      <c r="J36">
        <v>43</v>
      </c>
      <c r="K36">
        <v>2011</v>
      </c>
      <c r="L36" t="s">
        <v>121</v>
      </c>
      <c r="M36" t="s">
        <v>3008</v>
      </c>
      <c r="N36" t="s">
        <v>3009</v>
      </c>
      <c r="O36" t="s">
        <v>3007</v>
      </c>
      <c r="P36" t="s">
        <v>201</v>
      </c>
      <c r="Q36">
        <v>51.309530000000002</v>
      </c>
      <c r="R36">
        <v>4.3040200000000004</v>
      </c>
      <c r="S36" t="s">
        <v>3007</v>
      </c>
      <c r="T36" t="s">
        <v>5711</v>
      </c>
    </row>
    <row r="37" spans="1:20" x14ac:dyDescent="0.35">
      <c r="A37" t="s">
        <v>64</v>
      </c>
      <c r="B37" t="s">
        <v>3091</v>
      </c>
      <c r="C37" t="s">
        <v>206</v>
      </c>
      <c r="D37" s="1" t="s">
        <v>5409</v>
      </c>
      <c r="E37" s="1" t="s">
        <v>3005</v>
      </c>
      <c r="F37" t="s">
        <v>118</v>
      </c>
      <c r="H37" t="s">
        <v>3016</v>
      </c>
      <c r="I37" t="s">
        <v>3007</v>
      </c>
      <c r="J37">
        <v>43</v>
      </c>
      <c r="K37" t="s">
        <v>120</v>
      </c>
      <c r="L37" t="s">
        <v>121</v>
      </c>
      <c r="M37" t="s">
        <v>3047</v>
      </c>
      <c r="N37" t="s">
        <v>3009</v>
      </c>
      <c r="O37" t="s">
        <v>3007</v>
      </c>
      <c r="P37" t="s">
        <v>201</v>
      </c>
      <c r="Q37">
        <v>51.315530000000003</v>
      </c>
      <c r="R37">
        <v>4.2896099999999997</v>
      </c>
      <c r="S37" t="s">
        <v>3023</v>
      </c>
      <c r="T37" t="s">
        <v>3074</v>
      </c>
    </row>
    <row r="38" spans="1:20" x14ac:dyDescent="0.35">
      <c r="A38" t="s">
        <v>64</v>
      </c>
      <c r="B38" t="s">
        <v>3092</v>
      </c>
      <c r="C38" t="s">
        <v>207</v>
      </c>
      <c r="D38" s="1" t="s">
        <v>208</v>
      </c>
      <c r="E38" s="1" t="s">
        <v>3005</v>
      </c>
      <c r="F38" t="s">
        <v>118</v>
      </c>
      <c r="H38" t="s">
        <v>3016</v>
      </c>
      <c r="I38" t="s">
        <v>3007</v>
      </c>
      <c r="J38">
        <v>140</v>
      </c>
      <c r="K38">
        <v>2009</v>
      </c>
      <c r="L38" t="s">
        <v>121</v>
      </c>
      <c r="M38" t="s">
        <v>3008</v>
      </c>
      <c r="N38" t="s">
        <v>3009</v>
      </c>
      <c r="O38" t="s">
        <v>3007</v>
      </c>
      <c r="P38" t="s">
        <v>201</v>
      </c>
      <c r="Q38">
        <v>51.253999999999998</v>
      </c>
      <c r="R38">
        <v>4.3339999999999996</v>
      </c>
      <c r="S38" t="s">
        <v>3023</v>
      </c>
      <c r="T38" t="s">
        <v>3593</v>
      </c>
    </row>
    <row r="39" spans="1:20" x14ac:dyDescent="0.35">
      <c r="A39" t="s">
        <v>64</v>
      </c>
      <c r="B39" t="s">
        <v>3093</v>
      </c>
      <c r="C39" t="s">
        <v>209</v>
      </c>
      <c r="D39" s="1" t="s">
        <v>210</v>
      </c>
      <c r="E39" s="1" t="s">
        <v>3005</v>
      </c>
      <c r="F39" t="s">
        <v>118</v>
      </c>
      <c r="H39" t="s">
        <v>3016</v>
      </c>
      <c r="I39" t="s">
        <v>3007</v>
      </c>
      <c r="J39">
        <v>51.3</v>
      </c>
      <c r="K39" t="s">
        <v>120</v>
      </c>
      <c r="L39" t="s">
        <v>121</v>
      </c>
      <c r="M39" t="s">
        <v>3047</v>
      </c>
      <c r="N39" t="s">
        <v>3009</v>
      </c>
      <c r="O39" t="s">
        <v>3007</v>
      </c>
      <c r="P39" t="s">
        <v>201</v>
      </c>
      <c r="Q39">
        <v>51.271059999999999</v>
      </c>
      <c r="R39">
        <v>4.3188500000000003</v>
      </c>
      <c r="S39" t="s">
        <v>3007</v>
      </c>
      <c r="T39" t="s">
        <v>3074</v>
      </c>
    </row>
    <row r="40" spans="1:20" x14ac:dyDescent="0.35">
      <c r="A40" t="s">
        <v>64</v>
      </c>
      <c r="B40" t="s">
        <v>3094</v>
      </c>
      <c r="C40" t="s">
        <v>209</v>
      </c>
      <c r="D40" s="1" t="s">
        <v>210</v>
      </c>
      <c r="E40" s="1" t="s">
        <v>3090</v>
      </c>
      <c r="F40" t="s">
        <v>118</v>
      </c>
      <c r="H40" t="s">
        <v>3016</v>
      </c>
      <c r="I40" t="s">
        <v>3007</v>
      </c>
      <c r="J40">
        <v>51.3</v>
      </c>
      <c r="K40" t="s">
        <v>120</v>
      </c>
      <c r="L40" t="s">
        <v>121</v>
      </c>
      <c r="M40" t="s">
        <v>3047</v>
      </c>
      <c r="N40" t="s">
        <v>3009</v>
      </c>
      <c r="O40" t="s">
        <v>3007</v>
      </c>
      <c r="P40" t="s">
        <v>201</v>
      </c>
      <c r="Q40">
        <v>51.271059999999999</v>
      </c>
      <c r="R40">
        <v>4.3188500000000003</v>
      </c>
      <c r="S40" t="s">
        <v>3007</v>
      </c>
      <c r="T40" t="s">
        <v>3074</v>
      </c>
    </row>
    <row r="41" spans="1:20" x14ac:dyDescent="0.35">
      <c r="A41" t="s">
        <v>64</v>
      </c>
      <c r="B41" t="s">
        <v>3095</v>
      </c>
      <c r="C41" t="s">
        <v>209</v>
      </c>
      <c r="D41" s="1" t="s">
        <v>210</v>
      </c>
      <c r="E41" s="1" t="s">
        <v>3055</v>
      </c>
      <c r="F41" t="s">
        <v>118</v>
      </c>
      <c r="H41" t="s">
        <v>3016</v>
      </c>
      <c r="I41" t="s">
        <v>3007</v>
      </c>
      <c r="J41">
        <v>51.3</v>
      </c>
      <c r="K41" t="s">
        <v>120</v>
      </c>
      <c r="L41" t="s">
        <v>121</v>
      </c>
      <c r="M41" t="s">
        <v>3047</v>
      </c>
      <c r="N41" t="s">
        <v>3009</v>
      </c>
      <c r="O41" t="s">
        <v>3007</v>
      </c>
      <c r="P41" t="s">
        <v>201</v>
      </c>
      <c r="Q41">
        <v>51.271059999999999</v>
      </c>
      <c r="R41">
        <v>4.3188500000000003</v>
      </c>
      <c r="S41" t="s">
        <v>3007</v>
      </c>
      <c r="T41" t="s">
        <v>3074</v>
      </c>
    </row>
    <row r="42" spans="1:20" x14ac:dyDescent="0.35">
      <c r="A42" t="s">
        <v>64</v>
      </c>
      <c r="B42" t="s">
        <v>3096</v>
      </c>
      <c r="C42" t="s">
        <v>211</v>
      </c>
      <c r="D42" s="1" t="s">
        <v>212</v>
      </c>
      <c r="E42" s="1" t="s">
        <v>3005</v>
      </c>
      <c r="F42" t="s">
        <v>118</v>
      </c>
      <c r="H42" t="s">
        <v>3016</v>
      </c>
      <c r="I42" t="s">
        <v>3007</v>
      </c>
      <c r="J42">
        <v>380</v>
      </c>
      <c r="K42">
        <v>2005</v>
      </c>
      <c r="L42" t="s">
        <v>121</v>
      </c>
      <c r="M42" t="s">
        <v>3008</v>
      </c>
      <c r="N42" t="s">
        <v>3009</v>
      </c>
      <c r="O42" t="s">
        <v>3007</v>
      </c>
      <c r="P42" t="s">
        <v>201</v>
      </c>
      <c r="Q42">
        <v>51.368949999999998</v>
      </c>
      <c r="R42">
        <v>4.2641900000000001</v>
      </c>
      <c r="S42" t="s">
        <v>3007</v>
      </c>
      <c r="T42" t="s">
        <v>5712</v>
      </c>
    </row>
    <row r="43" spans="1:20" x14ac:dyDescent="0.35">
      <c r="A43" t="s">
        <v>64</v>
      </c>
      <c r="B43" t="s">
        <v>3097</v>
      </c>
      <c r="C43" t="s">
        <v>213</v>
      </c>
      <c r="D43" s="1" t="s">
        <v>214</v>
      </c>
      <c r="E43" s="1" t="s">
        <v>3005</v>
      </c>
      <c r="F43" t="s">
        <v>118</v>
      </c>
      <c r="H43" t="s">
        <v>3016</v>
      </c>
      <c r="I43" t="s">
        <v>3007</v>
      </c>
      <c r="J43">
        <v>385</v>
      </c>
      <c r="K43">
        <v>2001</v>
      </c>
      <c r="L43" t="s">
        <v>121</v>
      </c>
      <c r="M43" t="s">
        <v>3008</v>
      </c>
      <c r="N43" t="s">
        <v>3033</v>
      </c>
      <c r="O43" t="s">
        <v>3007</v>
      </c>
      <c r="P43" t="s">
        <v>215</v>
      </c>
      <c r="Q43">
        <v>50.471899999999998</v>
      </c>
      <c r="R43">
        <v>3.8248000000000002</v>
      </c>
      <c r="S43" t="s">
        <v>3007</v>
      </c>
      <c r="T43" t="s">
        <v>3074</v>
      </c>
    </row>
    <row r="44" spans="1:20" x14ac:dyDescent="0.35">
      <c r="A44" t="s">
        <v>64</v>
      </c>
      <c r="B44" t="s">
        <v>3098</v>
      </c>
      <c r="C44" t="s">
        <v>216</v>
      </c>
      <c r="D44" s="1" t="s">
        <v>217</v>
      </c>
      <c r="E44" s="1" t="s">
        <v>3005</v>
      </c>
      <c r="F44" t="s">
        <v>118</v>
      </c>
      <c r="H44" t="s">
        <v>3016</v>
      </c>
      <c r="I44" t="s">
        <v>3007</v>
      </c>
      <c r="J44">
        <v>25</v>
      </c>
      <c r="K44">
        <v>1993</v>
      </c>
      <c r="L44" t="s">
        <v>121</v>
      </c>
      <c r="M44" t="s">
        <v>3047</v>
      </c>
      <c r="N44" t="s">
        <v>3009</v>
      </c>
      <c r="O44" t="s">
        <v>3007</v>
      </c>
      <c r="P44" t="s">
        <v>218</v>
      </c>
      <c r="Q44">
        <v>51.290909999999997</v>
      </c>
      <c r="R44">
        <v>4.2702499999999999</v>
      </c>
      <c r="S44" t="s">
        <v>3023</v>
      </c>
      <c r="T44" t="s">
        <v>3074</v>
      </c>
    </row>
    <row r="45" spans="1:20" x14ac:dyDescent="0.35">
      <c r="A45" t="s">
        <v>64</v>
      </c>
      <c r="B45" t="s">
        <v>3099</v>
      </c>
      <c r="C45" t="s">
        <v>219</v>
      </c>
      <c r="D45" s="1" t="s">
        <v>220</v>
      </c>
      <c r="E45" s="1" t="s">
        <v>3005</v>
      </c>
      <c r="F45" t="s">
        <v>118</v>
      </c>
      <c r="H45" t="s">
        <v>3016</v>
      </c>
      <c r="I45" t="s">
        <v>3007</v>
      </c>
      <c r="J45">
        <v>40</v>
      </c>
      <c r="K45">
        <v>1987</v>
      </c>
      <c r="L45" t="s">
        <v>121</v>
      </c>
      <c r="M45" t="s">
        <v>3047</v>
      </c>
      <c r="N45" t="s">
        <v>3009</v>
      </c>
      <c r="O45" t="s">
        <v>3007</v>
      </c>
      <c r="P45" t="s">
        <v>221</v>
      </c>
      <c r="Q45">
        <v>51.351819999999996</v>
      </c>
      <c r="R45">
        <v>3.2086899999999998</v>
      </c>
      <c r="S45" t="s">
        <v>3023</v>
      </c>
      <c r="T45" t="s">
        <v>3074</v>
      </c>
    </row>
    <row r="46" spans="1:20" x14ac:dyDescent="0.35">
      <c r="A46" t="s">
        <v>64</v>
      </c>
      <c r="B46" t="s">
        <v>3100</v>
      </c>
      <c r="C46" t="s">
        <v>222</v>
      </c>
      <c r="D46" s="1" t="s">
        <v>223</v>
      </c>
      <c r="E46" s="1" t="s">
        <v>3005</v>
      </c>
      <c r="F46" t="s">
        <v>118</v>
      </c>
      <c r="H46" t="s">
        <v>3016</v>
      </c>
      <c r="I46" t="s">
        <v>3007</v>
      </c>
      <c r="J46">
        <v>480</v>
      </c>
      <c r="K46">
        <v>1998</v>
      </c>
      <c r="L46" t="s">
        <v>121</v>
      </c>
      <c r="M46" t="s">
        <v>3008</v>
      </c>
      <c r="N46" t="s">
        <v>3033</v>
      </c>
      <c r="O46" t="s">
        <v>3007</v>
      </c>
      <c r="P46" t="s">
        <v>224</v>
      </c>
      <c r="Q46">
        <v>51.262900000000002</v>
      </c>
      <c r="R46">
        <v>3.2111999999999998</v>
      </c>
      <c r="S46" t="s">
        <v>3007</v>
      </c>
      <c r="T46" t="s">
        <v>3074</v>
      </c>
    </row>
    <row r="47" spans="1:20" x14ac:dyDescent="0.35">
      <c r="A47" t="s">
        <v>64</v>
      </c>
      <c r="B47" t="s">
        <v>3101</v>
      </c>
      <c r="C47" t="s">
        <v>225</v>
      </c>
      <c r="D47" s="1" t="s">
        <v>226</v>
      </c>
      <c r="E47" s="1" t="s">
        <v>3005</v>
      </c>
      <c r="F47" t="s">
        <v>118</v>
      </c>
      <c r="H47" t="s">
        <v>3016</v>
      </c>
      <c r="I47" t="s">
        <v>3007</v>
      </c>
      <c r="J47">
        <v>413</v>
      </c>
      <c r="K47">
        <v>2011</v>
      </c>
      <c r="L47" t="s">
        <v>121</v>
      </c>
      <c r="M47" t="s">
        <v>3008</v>
      </c>
      <c r="N47" t="s">
        <v>3033</v>
      </c>
      <c r="O47" t="s">
        <v>3007</v>
      </c>
      <c r="P47" t="s">
        <v>227</v>
      </c>
      <c r="Q47">
        <v>50.413800000000002</v>
      </c>
      <c r="R47">
        <v>4.4066999999999998</v>
      </c>
      <c r="S47" t="s">
        <v>3007</v>
      </c>
      <c r="T47" t="s">
        <v>3102</v>
      </c>
    </row>
    <row r="48" spans="1:20" x14ac:dyDescent="0.35">
      <c r="A48" t="s">
        <v>64</v>
      </c>
      <c r="B48" t="s">
        <v>3103</v>
      </c>
      <c r="C48" t="s">
        <v>229</v>
      </c>
      <c r="D48" s="1" t="s">
        <v>230</v>
      </c>
      <c r="E48" s="1" t="s">
        <v>3005</v>
      </c>
      <c r="F48" t="s">
        <v>118</v>
      </c>
      <c r="H48" t="s">
        <v>3016</v>
      </c>
      <c r="I48" t="s">
        <v>3007</v>
      </c>
      <c r="J48">
        <v>460</v>
      </c>
      <c r="K48">
        <v>1993</v>
      </c>
      <c r="L48" t="s">
        <v>121</v>
      </c>
      <c r="M48" t="s">
        <v>3008</v>
      </c>
      <c r="N48" t="s">
        <v>3033</v>
      </c>
      <c r="O48" t="s">
        <v>3007</v>
      </c>
      <c r="P48" t="s">
        <v>231</v>
      </c>
      <c r="Q48">
        <v>50.802300000000002</v>
      </c>
      <c r="R48">
        <v>4.2990000000000004</v>
      </c>
      <c r="S48" t="s">
        <v>3007</v>
      </c>
      <c r="T48" t="s">
        <v>3074</v>
      </c>
    </row>
    <row r="49" spans="1:20" x14ac:dyDescent="0.35">
      <c r="A49" t="s">
        <v>64</v>
      </c>
      <c r="B49" t="s">
        <v>3104</v>
      </c>
      <c r="C49" t="s">
        <v>232</v>
      </c>
      <c r="D49" s="1" t="s">
        <v>5417</v>
      </c>
      <c r="E49" s="1" t="s">
        <v>3105</v>
      </c>
      <c r="F49" t="s">
        <v>118</v>
      </c>
      <c r="H49" t="s">
        <v>233</v>
      </c>
      <c r="I49" t="s">
        <v>3007</v>
      </c>
      <c r="J49">
        <v>870</v>
      </c>
      <c r="K49">
        <v>2025</v>
      </c>
      <c r="L49" t="s">
        <v>121</v>
      </c>
      <c r="M49" t="s">
        <v>3008</v>
      </c>
      <c r="N49" t="s">
        <v>3033</v>
      </c>
      <c r="O49" t="s">
        <v>3007</v>
      </c>
      <c r="P49" t="s">
        <v>234</v>
      </c>
      <c r="Q49">
        <v>50.585630000000002</v>
      </c>
      <c r="R49">
        <v>5.4168700000000003</v>
      </c>
      <c r="S49" t="s">
        <v>3007</v>
      </c>
      <c r="T49" t="s">
        <v>3074</v>
      </c>
    </row>
    <row r="50" spans="1:20" x14ac:dyDescent="0.35">
      <c r="A50" t="s">
        <v>64</v>
      </c>
      <c r="B50" t="s">
        <v>3106</v>
      </c>
      <c r="C50" t="s">
        <v>235</v>
      </c>
      <c r="D50" s="1" t="s">
        <v>236</v>
      </c>
      <c r="E50" s="1" t="s">
        <v>3005</v>
      </c>
      <c r="F50" t="s">
        <v>118</v>
      </c>
      <c r="H50" t="s">
        <v>3016</v>
      </c>
      <c r="I50" t="s">
        <v>3007</v>
      </c>
      <c r="J50">
        <v>43</v>
      </c>
      <c r="K50">
        <v>1993</v>
      </c>
      <c r="L50" t="s">
        <v>121</v>
      </c>
      <c r="M50" t="s">
        <v>3008</v>
      </c>
      <c r="N50" t="s">
        <v>3009</v>
      </c>
      <c r="O50" t="s">
        <v>3007</v>
      </c>
      <c r="P50" t="s">
        <v>237</v>
      </c>
      <c r="Q50">
        <v>51.059600000000003</v>
      </c>
      <c r="R50">
        <v>3.7364000000000002</v>
      </c>
      <c r="S50" t="s">
        <v>3007</v>
      </c>
      <c r="T50" t="s">
        <v>3077</v>
      </c>
    </row>
    <row r="51" spans="1:20" x14ac:dyDescent="0.35">
      <c r="A51" t="s">
        <v>64</v>
      </c>
      <c r="B51" t="s">
        <v>3107</v>
      </c>
      <c r="C51" t="s">
        <v>235</v>
      </c>
      <c r="D51" s="1" t="s">
        <v>236</v>
      </c>
      <c r="E51" s="1" t="s">
        <v>3076</v>
      </c>
      <c r="F51" t="s">
        <v>118</v>
      </c>
      <c r="H51" t="s">
        <v>3016</v>
      </c>
      <c r="I51" t="s">
        <v>3007</v>
      </c>
      <c r="J51">
        <v>58</v>
      </c>
      <c r="K51">
        <v>2006</v>
      </c>
      <c r="L51" t="s">
        <v>121</v>
      </c>
      <c r="M51" t="s">
        <v>3047</v>
      </c>
      <c r="N51" t="s">
        <v>3009</v>
      </c>
      <c r="O51" t="s">
        <v>3007</v>
      </c>
      <c r="P51" t="s">
        <v>237</v>
      </c>
      <c r="Q51">
        <v>51.059600000000003</v>
      </c>
      <c r="R51">
        <v>3.7364000000000002</v>
      </c>
      <c r="S51" t="s">
        <v>3007</v>
      </c>
      <c r="T51" t="s">
        <v>3077</v>
      </c>
    </row>
    <row r="52" spans="1:20" x14ac:dyDescent="0.35">
      <c r="A52" t="s">
        <v>64</v>
      </c>
      <c r="B52" t="s">
        <v>3108</v>
      </c>
      <c r="C52" t="s">
        <v>235</v>
      </c>
      <c r="D52" s="1" t="s">
        <v>236</v>
      </c>
      <c r="E52" s="1" t="s">
        <v>3079</v>
      </c>
      <c r="F52" t="s">
        <v>118</v>
      </c>
      <c r="H52" t="s">
        <v>3016</v>
      </c>
      <c r="I52" t="s">
        <v>3007</v>
      </c>
      <c r="J52">
        <v>58</v>
      </c>
      <c r="K52">
        <v>2006</v>
      </c>
      <c r="L52" t="s">
        <v>121</v>
      </c>
      <c r="M52" t="s">
        <v>3047</v>
      </c>
      <c r="N52" t="s">
        <v>3009</v>
      </c>
      <c r="O52" t="s">
        <v>3007</v>
      </c>
      <c r="P52" t="s">
        <v>237</v>
      </c>
      <c r="Q52">
        <v>51.059600000000003</v>
      </c>
      <c r="R52">
        <v>3.7364000000000002</v>
      </c>
      <c r="S52" t="s">
        <v>3007</v>
      </c>
      <c r="T52" t="s">
        <v>3077</v>
      </c>
    </row>
    <row r="53" spans="1:20" x14ac:dyDescent="0.35">
      <c r="A53" t="s">
        <v>64</v>
      </c>
      <c r="B53" t="s">
        <v>3109</v>
      </c>
      <c r="C53" t="s">
        <v>238</v>
      </c>
      <c r="D53" s="1" t="s">
        <v>239</v>
      </c>
      <c r="E53" s="1" t="s">
        <v>3005</v>
      </c>
      <c r="F53" t="s">
        <v>118</v>
      </c>
      <c r="H53" t="s">
        <v>3016</v>
      </c>
      <c r="I53" t="s">
        <v>3007</v>
      </c>
      <c r="J53">
        <v>385</v>
      </c>
      <c r="K53">
        <v>1998</v>
      </c>
      <c r="L53" t="s">
        <v>121</v>
      </c>
      <c r="M53" t="s">
        <v>3008</v>
      </c>
      <c r="N53" t="s">
        <v>3033</v>
      </c>
      <c r="O53" t="s">
        <v>3007</v>
      </c>
      <c r="P53" t="s">
        <v>237</v>
      </c>
      <c r="Q53">
        <v>51.104900000000001</v>
      </c>
      <c r="R53">
        <v>3.7256999999999998</v>
      </c>
      <c r="S53" t="s">
        <v>3007</v>
      </c>
      <c r="T53" t="s">
        <v>3077</v>
      </c>
    </row>
    <row r="54" spans="1:20" x14ac:dyDescent="0.35">
      <c r="A54" t="s">
        <v>64</v>
      </c>
      <c r="B54" t="s">
        <v>3110</v>
      </c>
      <c r="C54" t="s">
        <v>238</v>
      </c>
      <c r="D54" s="1" t="s">
        <v>239</v>
      </c>
      <c r="E54" s="1" t="s">
        <v>3090</v>
      </c>
      <c r="F54" t="s">
        <v>118</v>
      </c>
      <c r="H54" t="s">
        <v>290</v>
      </c>
      <c r="I54" t="s">
        <v>3007</v>
      </c>
      <c r="J54">
        <v>235</v>
      </c>
      <c r="K54" t="s">
        <v>120</v>
      </c>
      <c r="L54" t="s">
        <v>121</v>
      </c>
      <c r="M54" t="s">
        <v>3047</v>
      </c>
      <c r="N54" t="s">
        <v>3033</v>
      </c>
      <c r="O54" t="s">
        <v>3007</v>
      </c>
      <c r="P54" t="s">
        <v>237</v>
      </c>
      <c r="Q54">
        <v>51.104900000000001</v>
      </c>
      <c r="R54">
        <v>3.7256999999999998</v>
      </c>
      <c r="S54" t="s">
        <v>3007</v>
      </c>
      <c r="T54" t="s">
        <v>3077</v>
      </c>
    </row>
    <row r="55" spans="1:20" x14ac:dyDescent="0.35">
      <c r="A55" t="s">
        <v>64</v>
      </c>
      <c r="B55" t="s">
        <v>3111</v>
      </c>
      <c r="C55" t="s">
        <v>242</v>
      </c>
      <c r="D55" s="1" t="s">
        <v>243</v>
      </c>
      <c r="E55" s="1" t="s">
        <v>3005</v>
      </c>
      <c r="F55" t="s">
        <v>118</v>
      </c>
      <c r="H55" t="s">
        <v>3016</v>
      </c>
      <c r="I55" t="s">
        <v>3007</v>
      </c>
      <c r="J55">
        <v>20</v>
      </c>
      <c r="K55">
        <v>1995</v>
      </c>
      <c r="L55" t="s">
        <v>121</v>
      </c>
      <c r="M55" t="s">
        <v>3047</v>
      </c>
      <c r="N55" t="s">
        <v>3009</v>
      </c>
      <c r="O55" t="s">
        <v>3007</v>
      </c>
      <c r="P55" t="s">
        <v>244</v>
      </c>
      <c r="Q55">
        <v>50.923780000000001</v>
      </c>
      <c r="R55">
        <v>3.2129799999999999</v>
      </c>
      <c r="S55" t="s">
        <v>3023</v>
      </c>
      <c r="T55" t="s">
        <v>3077</v>
      </c>
    </row>
    <row r="56" spans="1:20" x14ac:dyDescent="0.35">
      <c r="A56" t="s">
        <v>64</v>
      </c>
      <c r="B56" t="s">
        <v>3112</v>
      </c>
      <c r="C56" t="s">
        <v>245</v>
      </c>
      <c r="D56" s="1" t="s">
        <v>246</v>
      </c>
      <c r="E56" s="1" t="s">
        <v>3005</v>
      </c>
      <c r="F56" t="s">
        <v>118</v>
      </c>
      <c r="H56" t="s">
        <v>3016</v>
      </c>
      <c r="I56" t="s">
        <v>3007</v>
      </c>
      <c r="J56">
        <v>106</v>
      </c>
      <c r="K56">
        <v>2000</v>
      </c>
      <c r="L56" t="s">
        <v>121</v>
      </c>
      <c r="M56" t="s">
        <v>3008</v>
      </c>
      <c r="N56" t="s">
        <v>3009</v>
      </c>
      <c r="O56" t="s">
        <v>3007</v>
      </c>
      <c r="P56" t="s">
        <v>247</v>
      </c>
      <c r="Q56">
        <v>50.447719999999997</v>
      </c>
      <c r="R56">
        <v>4.6612200000000001</v>
      </c>
      <c r="S56" t="s">
        <v>3023</v>
      </c>
      <c r="T56" t="s">
        <v>3077</v>
      </c>
    </row>
    <row r="57" spans="1:20" x14ac:dyDescent="0.35">
      <c r="A57" t="s">
        <v>64</v>
      </c>
      <c r="B57" t="s">
        <v>3113</v>
      </c>
      <c r="C57" t="s">
        <v>248</v>
      </c>
      <c r="D57" s="1" t="s">
        <v>249</v>
      </c>
      <c r="E57" s="1" t="s">
        <v>3005</v>
      </c>
      <c r="F57" t="s">
        <v>118</v>
      </c>
      <c r="H57" t="s">
        <v>3016</v>
      </c>
      <c r="I57" t="s">
        <v>3007</v>
      </c>
      <c r="J57">
        <v>43</v>
      </c>
      <c r="K57" t="s">
        <v>120</v>
      </c>
      <c r="L57" t="s">
        <v>121</v>
      </c>
      <c r="M57" t="s">
        <v>3047</v>
      </c>
      <c r="N57" t="s">
        <v>3009</v>
      </c>
      <c r="O57" t="s">
        <v>3007</v>
      </c>
      <c r="P57" t="s">
        <v>250</v>
      </c>
      <c r="Q57">
        <v>50.8827</v>
      </c>
      <c r="R57">
        <v>5.6419499999999996</v>
      </c>
      <c r="S57" t="s">
        <v>3023</v>
      </c>
      <c r="T57" t="s">
        <v>3074</v>
      </c>
    </row>
    <row r="58" spans="1:20" x14ac:dyDescent="0.35">
      <c r="A58" t="s">
        <v>64</v>
      </c>
      <c r="B58" t="s">
        <v>3114</v>
      </c>
      <c r="C58" t="s">
        <v>251</v>
      </c>
      <c r="D58" s="1" t="s">
        <v>252</v>
      </c>
      <c r="E58" s="1" t="s">
        <v>3005</v>
      </c>
      <c r="F58" t="s">
        <v>118</v>
      </c>
      <c r="H58" t="s">
        <v>199</v>
      </c>
      <c r="I58" t="s">
        <v>3085</v>
      </c>
      <c r="J58">
        <v>870</v>
      </c>
      <c r="K58" t="s">
        <v>3085</v>
      </c>
      <c r="L58" t="s">
        <v>3085</v>
      </c>
      <c r="M58" t="s">
        <v>3008</v>
      </c>
      <c r="N58" t="s">
        <v>3033</v>
      </c>
      <c r="O58" t="s">
        <v>3007</v>
      </c>
      <c r="P58" t="s">
        <v>253</v>
      </c>
      <c r="Q58">
        <v>50.509810000000002</v>
      </c>
      <c r="R58">
        <v>4.25373</v>
      </c>
      <c r="S58" t="s">
        <v>3007</v>
      </c>
      <c r="T58" t="s">
        <v>3115</v>
      </c>
    </row>
    <row r="59" spans="1:20" x14ac:dyDescent="0.35">
      <c r="A59" t="s">
        <v>64</v>
      </c>
      <c r="B59" t="s">
        <v>3116</v>
      </c>
      <c r="C59" t="s">
        <v>255</v>
      </c>
      <c r="D59" s="1" t="s">
        <v>256</v>
      </c>
      <c r="E59" s="1" t="s">
        <v>3005</v>
      </c>
      <c r="F59" t="s">
        <v>118</v>
      </c>
      <c r="H59" t="s">
        <v>199</v>
      </c>
      <c r="I59" t="s">
        <v>3085</v>
      </c>
      <c r="J59">
        <v>920</v>
      </c>
      <c r="K59" t="s">
        <v>3085</v>
      </c>
      <c r="L59" t="s">
        <v>3085</v>
      </c>
      <c r="M59" t="s">
        <v>3008</v>
      </c>
      <c r="N59" t="s">
        <v>3033</v>
      </c>
      <c r="O59" t="s">
        <v>3007</v>
      </c>
      <c r="P59" t="s">
        <v>257</v>
      </c>
      <c r="Q59">
        <v>51.052849999999999</v>
      </c>
      <c r="R59">
        <v>5.7412799999999997</v>
      </c>
      <c r="S59" t="s">
        <v>3007</v>
      </c>
      <c r="T59" t="s">
        <v>3117</v>
      </c>
    </row>
    <row r="60" spans="1:20" x14ac:dyDescent="0.35">
      <c r="A60" t="s">
        <v>64</v>
      </c>
      <c r="B60" t="s">
        <v>3118</v>
      </c>
      <c r="C60" t="s">
        <v>259</v>
      </c>
      <c r="D60" s="1" t="s">
        <v>260</v>
      </c>
      <c r="E60" s="1" t="s">
        <v>3005</v>
      </c>
      <c r="F60" t="s">
        <v>118</v>
      </c>
      <c r="H60" t="s">
        <v>3016</v>
      </c>
      <c r="I60" t="s">
        <v>3007</v>
      </c>
      <c r="J60">
        <v>446</v>
      </c>
      <c r="K60">
        <v>2010</v>
      </c>
      <c r="L60" t="s">
        <v>121</v>
      </c>
      <c r="M60" t="s">
        <v>3008</v>
      </c>
      <c r="N60" t="s">
        <v>3033</v>
      </c>
      <c r="O60" t="s">
        <v>3023</v>
      </c>
      <c r="P60" t="s">
        <v>261</v>
      </c>
      <c r="Q60">
        <v>50.430399999999999</v>
      </c>
      <c r="R60">
        <v>4.3955000000000002</v>
      </c>
      <c r="S60" t="s">
        <v>3007</v>
      </c>
      <c r="T60" t="s">
        <v>3074</v>
      </c>
    </row>
    <row r="61" spans="1:20" x14ac:dyDescent="0.35">
      <c r="A61" t="s">
        <v>64</v>
      </c>
      <c r="B61" t="s">
        <v>3119</v>
      </c>
      <c r="C61" t="s">
        <v>259</v>
      </c>
      <c r="D61" s="1" t="s">
        <v>260</v>
      </c>
      <c r="E61" s="1" t="s">
        <v>3090</v>
      </c>
      <c r="F61" t="s">
        <v>118</v>
      </c>
      <c r="H61" t="s">
        <v>199</v>
      </c>
      <c r="I61" t="s">
        <v>3085</v>
      </c>
      <c r="J61">
        <v>320</v>
      </c>
      <c r="K61" t="s">
        <v>3085</v>
      </c>
      <c r="L61" t="s">
        <v>3085</v>
      </c>
      <c r="M61" t="s">
        <v>3047</v>
      </c>
      <c r="N61" t="s">
        <v>3033</v>
      </c>
      <c r="O61" t="s">
        <v>3007</v>
      </c>
      <c r="P61" t="s">
        <v>261</v>
      </c>
      <c r="Q61">
        <v>50.430399999999999</v>
      </c>
      <c r="R61">
        <v>4.3955000000000002</v>
      </c>
      <c r="S61" t="s">
        <v>3007</v>
      </c>
      <c r="T61" t="s">
        <v>3074</v>
      </c>
    </row>
    <row r="62" spans="1:20" x14ac:dyDescent="0.35">
      <c r="A62" t="s">
        <v>64</v>
      </c>
      <c r="B62" t="s">
        <v>3120</v>
      </c>
      <c r="C62" t="s">
        <v>262</v>
      </c>
      <c r="D62" s="1" t="s">
        <v>263</v>
      </c>
      <c r="E62" s="1" t="s">
        <v>3005</v>
      </c>
      <c r="F62" t="s">
        <v>118</v>
      </c>
      <c r="H62" t="s">
        <v>3016</v>
      </c>
      <c r="I62" t="s">
        <v>3007</v>
      </c>
      <c r="J62">
        <v>470</v>
      </c>
      <c r="K62">
        <v>1994</v>
      </c>
      <c r="L62" t="s">
        <v>121</v>
      </c>
      <c r="M62" t="s">
        <v>3008</v>
      </c>
      <c r="N62" t="s">
        <v>3033</v>
      </c>
      <c r="O62" t="s">
        <v>3007</v>
      </c>
      <c r="P62" t="s">
        <v>264</v>
      </c>
      <c r="Q62">
        <v>50.603000000000002</v>
      </c>
      <c r="R62">
        <v>5.4916999999999998</v>
      </c>
      <c r="S62" t="s">
        <v>3007</v>
      </c>
      <c r="T62" t="s">
        <v>3077</v>
      </c>
    </row>
    <row r="63" spans="1:20" x14ac:dyDescent="0.35">
      <c r="A63" t="s">
        <v>64</v>
      </c>
      <c r="B63" t="s">
        <v>3121</v>
      </c>
      <c r="C63" t="s">
        <v>262</v>
      </c>
      <c r="D63" s="1" t="s">
        <v>263</v>
      </c>
      <c r="E63" s="1" t="s">
        <v>3090</v>
      </c>
      <c r="F63" t="s">
        <v>118</v>
      </c>
      <c r="H63" t="s">
        <v>233</v>
      </c>
      <c r="I63" t="s">
        <v>3007</v>
      </c>
      <c r="J63">
        <v>870</v>
      </c>
      <c r="K63">
        <v>2025</v>
      </c>
      <c r="L63" t="s">
        <v>121</v>
      </c>
      <c r="M63" t="s">
        <v>3008</v>
      </c>
      <c r="N63" t="s">
        <v>3033</v>
      </c>
      <c r="O63" t="s">
        <v>3007</v>
      </c>
      <c r="P63" t="s">
        <v>264</v>
      </c>
      <c r="Q63">
        <v>50.603000000000002</v>
      </c>
      <c r="R63">
        <v>5.4916999999999998</v>
      </c>
      <c r="S63" t="s">
        <v>3007</v>
      </c>
      <c r="T63" t="s">
        <v>3077</v>
      </c>
    </row>
    <row r="64" spans="1:20" x14ac:dyDescent="0.35">
      <c r="A64" t="s">
        <v>64</v>
      </c>
      <c r="B64" t="s">
        <v>3122</v>
      </c>
      <c r="C64" t="s">
        <v>265</v>
      </c>
      <c r="D64" s="1" t="s">
        <v>266</v>
      </c>
      <c r="E64" s="1" t="s">
        <v>3005</v>
      </c>
      <c r="F64" t="s">
        <v>118</v>
      </c>
      <c r="H64" t="s">
        <v>3016</v>
      </c>
      <c r="I64" t="s">
        <v>3007</v>
      </c>
      <c r="J64">
        <v>422</v>
      </c>
      <c r="K64">
        <v>2011</v>
      </c>
      <c r="L64" t="s">
        <v>121</v>
      </c>
      <c r="M64" t="s">
        <v>3008</v>
      </c>
      <c r="N64" t="s">
        <v>3033</v>
      </c>
      <c r="O64" t="s">
        <v>3007</v>
      </c>
      <c r="P64" t="s">
        <v>267</v>
      </c>
      <c r="Q64">
        <v>51.058599999999998</v>
      </c>
      <c r="R64">
        <v>5.1055999999999999</v>
      </c>
      <c r="S64" t="s">
        <v>3007</v>
      </c>
      <c r="T64" t="s">
        <v>3123</v>
      </c>
    </row>
    <row r="65" spans="1:20" x14ac:dyDescent="0.35">
      <c r="A65" t="s">
        <v>64</v>
      </c>
      <c r="B65" t="s">
        <v>3124</v>
      </c>
      <c r="C65" t="s">
        <v>265</v>
      </c>
      <c r="D65" s="1" t="s">
        <v>266</v>
      </c>
      <c r="E65" s="1" t="s">
        <v>3090</v>
      </c>
      <c r="F65" t="s">
        <v>118</v>
      </c>
      <c r="H65" t="s">
        <v>3006</v>
      </c>
      <c r="I65" t="s">
        <v>3007</v>
      </c>
      <c r="J65">
        <v>900</v>
      </c>
      <c r="K65">
        <v>2025</v>
      </c>
      <c r="L65" t="s">
        <v>121</v>
      </c>
      <c r="M65" t="s">
        <v>3008</v>
      </c>
      <c r="N65" t="s">
        <v>3033</v>
      </c>
      <c r="O65" t="s">
        <v>3007</v>
      </c>
      <c r="P65" t="s">
        <v>267</v>
      </c>
      <c r="Q65">
        <v>51.058599999999998</v>
      </c>
      <c r="R65">
        <v>5.1055999999999999</v>
      </c>
      <c r="S65" t="s">
        <v>3007</v>
      </c>
      <c r="T65" t="s">
        <v>3123</v>
      </c>
    </row>
    <row r="66" spans="1:20" x14ac:dyDescent="0.35">
      <c r="A66" t="s">
        <v>64</v>
      </c>
      <c r="B66" t="s">
        <v>3125</v>
      </c>
      <c r="C66" t="s">
        <v>268</v>
      </c>
      <c r="D66" s="1" t="s">
        <v>269</v>
      </c>
      <c r="E66" s="1" t="s">
        <v>3005</v>
      </c>
      <c r="F66" t="s">
        <v>118</v>
      </c>
      <c r="H66" t="s">
        <v>3016</v>
      </c>
      <c r="I66" t="s">
        <v>3007</v>
      </c>
      <c r="J66">
        <v>255</v>
      </c>
      <c r="K66">
        <v>2001</v>
      </c>
      <c r="L66" t="s">
        <v>121</v>
      </c>
      <c r="M66" t="s">
        <v>3047</v>
      </c>
      <c r="N66" t="s">
        <v>3033</v>
      </c>
      <c r="O66" t="s">
        <v>3007</v>
      </c>
      <c r="P66" t="s">
        <v>270</v>
      </c>
      <c r="Q66">
        <v>50.941400000000002</v>
      </c>
      <c r="R66">
        <v>4.4245999999999999</v>
      </c>
      <c r="S66" t="s">
        <v>3007</v>
      </c>
      <c r="T66" t="s">
        <v>3074</v>
      </c>
    </row>
    <row r="67" spans="1:20" x14ac:dyDescent="0.35">
      <c r="A67" t="s">
        <v>64</v>
      </c>
      <c r="B67" t="s">
        <v>3126</v>
      </c>
      <c r="C67" t="s">
        <v>268</v>
      </c>
      <c r="D67" s="1" t="s">
        <v>269</v>
      </c>
      <c r="E67" s="1" t="s">
        <v>3090</v>
      </c>
      <c r="F67" t="s">
        <v>118</v>
      </c>
      <c r="H67" t="s">
        <v>199</v>
      </c>
      <c r="I67" t="s">
        <v>3085</v>
      </c>
      <c r="J67">
        <v>870</v>
      </c>
      <c r="K67" t="s">
        <v>3085</v>
      </c>
      <c r="L67" t="s">
        <v>3085</v>
      </c>
      <c r="M67" t="s">
        <v>3008</v>
      </c>
      <c r="N67" t="s">
        <v>3033</v>
      </c>
      <c r="O67" t="s">
        <v>3007</v>
      </c>
      <c r="P67" t="s">
        <v>270</v>
      </c>
      <c r="Q67">
        <v>50.941400000000002</v>
      </c>
      <c r="R67">
        <v>4.4245999999999999</v>
      </c>
      <c r="S67" t="s">
        <v>3007</v>
      </c>
      <c r="T67" t="s">
        <v>3074</v>
      </c>
    </row>
    <row r="68" spans="1:20" x14ac:dyDescent="0.35">
      <c r="A68" t="s">
        <v>64</v>
      </c>
      <c r="B68" t="s">
        <v>3127</v>
      </c>
      <c r="C68" t="s">
        <v>271</v>
      </c>
      <c r="D68" s="1" t="s">
        <v>272</v>
      </c>
      <c r="E68" s="1" t="s">
        <v>3005</v>
      </c>
      <c r="F68" t="s">
        <v>118</v>
      </c>
      <c r="H68" t="s">
        <v>3016</v>
      </c>
      <c r="I68" t="s">
        <v>3007</v>
      </c>
      <c r="J68">
        <v>138</v>
      </c>
      <c r="K68">
        <v>2008</v>
      </c>
      <c r="L68" t="s">
        <v>121</v>
      </c>
      <c r="M68" t="s">
        <v>3008</v>
      </c>
      <c r="N68" t="s">
        <v>3009</v>
      </c>
      <c r="O68" t="s">
        <v>3007</v>
      </c>
      <c r="P68" t="s">
        <v>273</v>
      </c>
      <c r="Q68">
        <v>51.241250000000001</v>
      </c>
      <c r="R68">
        <v>4.3256699999999997</v>
      </c>
      <c r="S68" t="s">
        <v>3023</v>
      </c>
      <c r="T68" t="s">
        <v>3128</v>
      </c>
    </row>
    <row r="69" spans="1:20" x14ac:dyDescent="0.35">
      <c r="A69" t="s">
        <v>64</v>
      </c>
      <c r="B69" t="s">
        <v>3129</v>
      </c>
      <c r="C69" t="s">
        <v>275</v>
      </c>
      <c r="D69" s="1" t="s">
        <v>5420</v>
      </c>
      <c r="E69" s="1" t="s">
        <v>3005</v>
      </c>
      <c r="F69" t="s">
        <v>118</v>
      </c>
      <c r="H69" t="s">
        <v>3016</v>
      </c>
      <c r="I69" t="s">
        <v>3007</v>
      </c>
      <c r="J69">
        <v>58</v>
      </c>
      <c r="K69">
        <v>2010</v>
      </c>
      <c r="L69" t="s">
        <v>121</v>
      </c>
      <c r="M69" t="s">
        <v>3008</v>
      </c>
      <c r="N69" t="s">
        <v>3009</v>
      </c>
      <c r="O69" t="s">
        <v>3007</v>
      </c>
      <c r="P69" t="s">
        <v>273</v>
      </c>
      <c r="Q69">
        <v>51.238199999999999</v>
      </c>
      <c r="R69">
        <v>4.3407999999999998</v>
      </c>
      <c r="S69" t="s">
        <v>3023</v>
      </c>
      <c r="T69" t="s">
        <v>3074</v>
      </c>
    </row>
    <row r="70" spans="1:20" x14ac:dyDescent="0.35">
      <c r="A70" t="s">
        <v>64</v>
      </c>
      <c r="B70" t="s">
        <v>3130</v>
      </c>
      <c r="C70" t="s">
        <v>276</v>
      </c>
      <c r="D70" s="1" t="s">
        <v>277</v>
      </c>
      <c r="E70" s="1" t="s">
        <v>3131</v>
      </c>
      <c r="F70" t="s">
        <v>118</v>
      </c>
      <c r="H70" t="s">
        <v>3016</v>
      </c>
      <c r="I70" t="s">
        <v>3007</v>
      </c>
      <c r="J70">
        <v>43</v>
      </c>
      <c r="K70">
        <v>1999</v>
      </c>
      <c r="L70" t="s">
        <v>121</v>
      </c>
      <c r="M70" t="s">
        <v>3047</v>
      </c>
      <c r="N70" t="s">
        <v>3009</v>
      </c>
      <c r="O70" t="s">
        <v>3007</v>
      </c>
      <c r="P70" t="s">
        <v>278</v>
      </c>
      <c r="Q70">
        <v>51.112400000000001</v>
      </c>
      <c r="R70">
        <v>5.0087000000000002</v>
      </c>
      <c r="S70" t="s">
        <v>3023</v>
      </c>
      <c r="T70" t="s">
        <v>3132</v>
      </c>
    </row>
    <row r="71" spans="1:20" x14ac:dyDescent="0.35">
      <c r="A71" t="s">
        <v>65</v>
      </c>
      <c r="B71" t="s">
        <v>3133</v>
      </c>
      <c r="C71" t="s">
        <v>280</v>
      </c>
      <c r="D71" s="1" t="s">
        <v>281</v>
      </c>
      <c r="E71" s="1" t="s">
        <v>3005</v>
      </c>
      <c r="F71" t="s">
        <v>118</v>
      </c>
      <c r="H71" t="s">
        <v>3134</v>
      </c>
      <c r="I71" t="s">
        <v>3007</v>
      </c>
      <c r="J71">
        <v>600</v>
      </c>
      <c r="K71" t="s">
        <v>120</v>
      </c>
      <c r="L71" t="s">
        <v>121</v>
      </c>
      <c r="M71" t="s">
        <v>283</v>
      </c>
      <c r="N71" t="s">
        <v>283</v>
      </c>
      <c r="O71" t="s">
        <v>3007</v>
      </c>
      <c r="P71" t="s">
        <v>282</v>
      </c>
      <c r="Q71">
        <v>44.769309999999997</v>
      </c>
      <c r="R71">
        <v>17.17389</v>
      </c>
      <c r="S71" t="s">
        <v>3007</v>
      </c>
      <c r="T71" t="s">
        <v>3135</v>
      </c>
    </row>
    <row r="72" spans="1:20" x14ac:dyDescent="0.35">
      <c r="A72" t="s">
        <v>65</v>
      </c>
      <c r="B72" t="s">
        <v>3136</v>
      </c>
      <c r="C72" t="s">
        <v>284</v>
      </c>
      <c r="D72" s="1" t="s">
        <v>285</v>
      </c>
      <c r="E72" s="1" t="s">
        <v>3005</v>
      </c>
      <c r="F72" t="s">
        <v>118</v>
      </c>
      <c r="H72" t="s">
        <v>3134</v>
      </c>
      <c r="I72" t="s">
        <v>3007</v>
      </c>
      <c r="J72">
        <v>100</v>
      </c>
      <c r="K72" t="s">
        <v>120</v>
      </c>
      <c r="L72" t="s">
        <v>121</v>
      </c>
      <c r="M72" t="s">
        <v>283</v>
      </c>
      <c r="N72" t="s">
        <v>3009</v>
      </c>
      <c r="O72" t="s">
        <v>3007</v>
      </c>
      <c r="P72" t="s">
        <v>286</v>
      </c>
      <c r="Q72">
        <v>45.137410000000003</v>
      </c>
      <c r="R72">
        <v>17.98321</v>
      </c>
      <c r="S72" t="s">
        <v>3007</v>
      </c>
      <c r="T72" t="s">
        <v>3137</v>
      </c>
    </row>
    <row r="73" spans="1:20" x14ac:dyDescent="0.35">
      <c r="A73" t="s">
        <v>65</v>
      </c>
      <c r="B73" t="s">
        <v>3138</v>
      </c>
      <c r="C73" t="s">
        <v>288</v>
      </c>
      <c r="D73" s="1" t="s">
        <v>289</v>
      </c>
      <c r="E73" s="1" t="s">
        <v>3005</v>
      </c>
      <c r="F73" t="s">
        <v>118</v>
      </c>
      <c r="H73" t="s">
        <v>290</v>
      </c>
      <c r="I73" t="s">
        <v>3007</v>
      </c>
      <c r="J73">
        <v>200</v>
      </c>
      <c r="K73" t="s">
        <v>120</v>
      </c>
      <c r="L73" t="s">
        <v>121</v>
      </c>
      <c r="M73" t="s">
        <v>283</v>
      </c>
      <c r="N73" t="s">
        <v>3009</v>
      </c>
      <c r="O73" t="s">
        <v>3007</v>
      </c>
      <c r="P73" t="s">
        <v>291</v>
      </c>
      <c r="Q73">
        <v>44.095390000000002</v>
      </c>
      <c r="R73">
        <v>18.115159999999999</v>
      </c>
      <c r="S73" t="s">
        <v>3007</v>
      </c>
      <c r="T73" t="s">
        <v>3139</v>
      </c>
    </row>
    <row r="74" spans="1:20" x14ac:dyDescent="0.35">
      <c r="A74" t="s">
        <v>65</v>
      </c>
      <c r="B74" t="s">
        <v>3140</v>
      </c>
      <c r="C74" t="s">
        <v>293</v>
      </c>
      <c r="D74" s="1" t="s">
        <v>294</v>
      </c>
      <c r="E74" s="1" t="s">
        <v>3005</v>
      </c>
      <c r="F74" t="s">
        <v>118</v>
      </c>
      <c r="H74" t="s">
        <v>3134</v>
      </c>
      <c r="I74" t="s">
        <v>3007</v>
      </c>
      <c r="J74">
        <v>600</v>
      </c>
      <c r="K74" t="s">
        <v>120</v>
      </c>
      <c r="L74" t="s">
        <v>121</v>
      </c>
      <c r="M74" t="s">
        <v>283</v>
      </c>
      <c r="N74" t="s">
        <v>283</v>
      </c>
      <c r="O74" t="s">
        <v>3007</v>
      </c>
      <c r="P74" t="s">
        <v>295</v>
      </c>
      <c r="Q74">
        <v>44.988599999999998</v>
      </c>
      <c r="R74">
        <v>16.709150000000001</v>
      </c>
      <c r="S74" t="s">
        <v>3007</v>
      </c>
      <c r="T74" t="s">
        <v>3135</v>
      </c>
    </row>
    <row r="75" spans="1:20" x14ac:dyDescent="0.35">
      <c r="A75" t="s">
        <v>65</v>
      </c>
      <c r="B75" t="s">
        <v>3141</v>
      </c>
      <c r="C75" t="s">
        <v>296</v>
      </c>
      <c r="D75" s="1" t="s">
        <v>297</v>
      </c>
      <c r="E75" s="1" t="s">
        <v>3005</v>
      </c>
      <c r="F75" t="s">
        <v>118</v>
      </c>
      <c r="H75" t="s">
        <v>199</v>
      </c>
      <c r="I75" t="s">
        <v>3085</v>
      </c>
      <c r="J75">
        <v>390</v>
      </c>
      <c r="K75" t="s">
        <v>3085</v>
      </c>
      <c r="L75" t="s">
        <v>3085</v>
      </c>
      <c r="M75" t="s">
        <v>3008</v>
      </c>
      <c r="N75" t="s">
        <v>3009</v>
      </c>
      <c r="O75" t="s">
        <v>3007</v>
      </c>
      <c r="P75" t="s">
        <v>298</v>
      </c>
      <c r="Q75">
        <v>44.202509999999997</v>
      </c>
      <c r="R75">
        <v>17.914539999999999</v>
      </c>
      <c r="S75" t="s">
        <v>3007</v>
      </c>
      <c r="T75" t="s">
        <v>3142</v>
      </c>
    </row>
    <row r="76" spans="1:20" x14ac:dyDescent="0.35">
      <c r="A76" t="s">
        <v>66</v>
      </c>
      <c r="B76" t="s">
        <v>3143</v>
      </c>
      <c r="C76" t="s">
        <v>300</v>
      </c>
      <c r="D76" s="1" t="s">
        <v>301</v>
      </c>
      <c r="E76" s="1" t="s">
        <v>3090</v>
      </c>
      <c r="F76" t="s">
        <v>118</v>
      </c>
      <c r="H76" t="s">
        <v>3016</v>
      </c>
      <c r="I76" t="s">
        <v>3007</v>
      </c>
      <c r="J76">
        <v>120</v>
      </c>
      <c r="K76">
        <v>1962</v>
      </c>
      <c r="L76" t="s">
        <v>121</v>
      </c>
      <c r="M76" t="s">
        <v>3027</v>
      </c>
      <c r="N76" t="s">
        <v>3009</v>
      </c>
      <c r="O76" t="s">
        <v>3007</v>
      </c>
      <c r="P76" t="s">
        <v>302</v>
      </c>
      <c r="Q76">
        <v>42.541289999999996</v>
      </c>
      <c r="R76">
        <v>27.338750000000001</v>
      </c>
      <c r="S76" t="s">
        <v>3023</v>
      </c>
      <c r="T76" t="s">
        <v>3144</v>
      </c>
    </row>
    <row r="77" spans="1:20" x14ac:dyDescent="0.35">
      <c r="A77" t="s">
        <v>66</v>
      </c>
      <c r="B77" t="s">
        <v>3145</v>
      </c>
      <c r="C77" t="s">
        <v>300</v>
      </c>
      <c r="D77" s="1" t="s">
        <v>301</v>
      </c>
      <c r="E77" s="1" t="s">
        <v>3175</v>
      </c>
      <c r="F77" t="s">
        <v>118</v>
      </c>
      <c r="H77" t="s">
        <v>3016</v>
      </c>
      <c r="I77" t="s">
        <v>3007</v>
      </c>
      <c r="J77">
        <v>240</v>
      </c>
      <c r="K77">
        <v>1977</v>
      </c>
      <c r="L77" t="s">
        <v>121</v>
      </c>
      <c r="M77" t="s">
        <v>3027</v>
      </c>
      <c r="N77" t="s">
        <v>3009</v>
      </c>
      <c r="O77" t="s">
        <v>3007</v>
      </c>
      <c r="P77" t="s">
        <v>302</v>
      </c>
      <c r="Q77">
        <v>42.541289999999996</v>
      </c>
      <c r="R77">
        <v>27.338750000000001</v>
      </c>
      <c r="S77" t="s">
        <v>3023</v>
      </c>
      <c r="T77" t="s">
        <v>3144</v>
      </c>
    </row>
    <row r="78" spans="1:20" x14ac:dyDescent="0.35">
      <c r="A78" t="s">
        <v>66</v>
      </c>
      <c r="B78" t="s">
        <v>3146</v>
      </c>
      <c r="C78" t="s">
        <v>300</v>
      </c>
      <c r="D78" s="1" t="s">
        <v>301</v>
      </c>
      <c r="E78" s="1" t="s">
        <v>3335</v>
      </c>
      <c r="F78" t="s">
        <v>118</v>
      </c>
      <c r="H78" t="s">
        <v>3016</v>
      </c>
      <c r="I78" t="s">
        <v>3007</v>
      </c>
      <c r="J78">
        <v>240</v>
      </c>
      <c r="K78">
        <v>1978</v>
      </c>
      <c r="L78" t="s">
        <v>121</v>
      </c>
      <c r="M78" t="s">
        <v>3027</v>
      </c>
      <c r="N78" t="s">
        <v>3009</v>
      </c>
      <c r="O78" t="s">
        <v>3007</v>
      </c>
      <c r="P78" t="s">
        <v>302</v>
      </c>
      <c r="Q78">
        <v>42.541289999999996</v>
      </c>
      <c r="R78">
        <v>27.338750000000001</v>
      </c>
      <c r="S78" t="s">
        <v>3023</v>
      </c>
      <c r="T78" t="s">
        <v>3144</v>
      </c>
    </row>
    <row r="79" spans="1:20" x14ac:dyDescent="0.35">
      <c r="A79" t="s">
        <v>66</v>
      </c>
      <c r="B79" t="s">
        <v>3148</v>
      </c>
      <c r="C79" t="s">
        <v>300</v>
      </c>
      <c r="D79" s="1" t="s">
        <v>301</v>
      </c>
      <c r="E79" s="1" t="s">
        <v>3173</v>
      </c>
      <c r="F79" t="s">
        <v>118</v>
      </c>
      <c r="H79" t="s">
        <v>3012</v>
      </c>
      <c r="I79" t="s">
        <v>3007</v>
      </c>
      <c r="J79">
        <v>240</v>
      </c>
      <c r="K79">
        <v>1976</v>
      </c>
      <c r="L79" t="s">
        <v>121</v>
      </c>
      <c r="M79" t="s">
        <v>3027</v>
      </c>
      <c r="N79" t="s">
        <v>3009</v>
      </c>
      <c r="O79" t="s">
        <v>3007</v>
      </c>
      <c r="P79" t="s">
        <v>302</v>
      </c>
      <c r="Q79">
        <v>42.541289999999996</v>
      </c>
      <c r="R79">
        <v>27.338750000000001</v>
      </c>
      <c r="S79" t="s">
        <v>3023</v>
      </c>
      <c r="T79" t="s">
        <v>3144</v>
      </c>
    </row>
    <row r="80" spans="1:20" x14ac:dyDescent="0.35">
      <c r="A80" t="s">
        <v>66</v>
      </c>
      <c r="B80" t="s">
        <v>3149</v>
      </c>
      <c r="C80" t="s">
        <v>304</v>
      </c>
      <c r="D80" s="1" t="s">
        <v>305</v>
      </c>
      <c r="E80" s="1" t="s">
        <v>3150</v>
      </c>
      <c r="F80" t="s">
        <v>118</v>
      </c>
      <c r="H80" t="s">
        <v>3006</v>
      </c>
      <c r="I80" t="s">
        <v>3007</v>
      </c>
      <c r="J80">
        <v>38.9</v>
      </c>
      <c r="K80">
        <v>2025</v>
      </c>
      <c r="L80" t="s">
        <v>121</v>
      </c>
      <c r="M80" t="s">
        <v>3008</v>
      </c>
      <c r="N80" t="s">
        <v>3033</v>
      </c>
      <c r="O80" t="s">
        <v>3023</v>
      </c>
      <c r="P80" t="s">
        <v>306</v>
      </c>
      <c r="Q80">
        <v>42.285820000000001</v>
      </c>
      <c r="R80">
        <v>23.032830000000001</v>
      </c>
      <c r="S80" t="s">
        <v>3007</v>
      </c>
      <c r="T80" t="s">
        <v>3151</v>
      </c>
    </row>
    <row r="81" spans="1:20" x14ac:dyDescent="0.35">
      <c r="A81" t="s">
        <v>66</v>
      </c>
      <c r="B81" t="s">
        <v>3152</v>
      </c>
      <c r="C81" t="s">
        <v>308</v>
      </c>
      <c r="D81" s="1" t="s">
        <v>309</v>
      </c>
      <c r="E81" s="1" t="s">
        <v>3005</v>
      </c>
      <c r="F81" t="s">
        <v>118</v>
      </c>
      <c r="H81" t="s">
        <v>199</v>
      </c>
      <c r="I81" t="s">
        <v>3085</v>
      </c>
      <c r="J81">
        <v>1000</v>
      </c>
      <c r="K81" t="s">
        <v>3085</v>
      </c>
      <c r="L81" t="s">
        <v>3085</v>
      </c>
      <c r="M81" t="s">
        <v>3008</v>
      </c>
      <c r="N81" t="s">
        <v>3033</v>
      </c>
      <c r="O81" t="s">
        <v>3023</v>
      </c>
      <c r="P81" t="s">
        <v>310</v>
      </c>
      <c r="Q81">
        <v>42.254049999999999</v>
      </c>
      <c r="R81">
        <v>26.13401</v>
      </c>
      <c r="S81" t="s">
        <v>3007</v>
      </c>
      <c r="T81" t="s">
        <v>3153</v>
      </c>
    </row>
    <row r="82" spans="1:20" x14ac:dyDescent="0.35">
      <c r="A82" t="s">
        <v>66</v>
      </c>
      <c r="B82" t="s">
        <v>3154</v>
      </c>
      <c r="C82" t="s">
        <v>312</v>
      </c>
      <c r="D82" s="1" t="s">
        <v>313</v>
      </c>
      <c r="E82" s="1" t="s">
        <v>3005</v>
      </c>
      <c r="F82" t="s">
        <v>118</v>
      </c>
      <c r="H82" t="s">
        <v>3016</v>
      </c>
      <c r="I82" t="s">
        <v>3007</v>
      </c>
      <c r="J82">
        <v>43</v>
      </c>
      <c r="K82">
        <v>2007</v>
      </c>
      <c r="L82" t="s">
        <v>121</v>
      </c>
      <c r="M82" t="s">
        <v>3008</v>
      </c>
      <c r="N82" t="s">
        <v>3009</v>
      </c>
      <c r="O82" t="s">
        <v>3007</v>
      </c>
      <c r="P82" t="s">
        <v>314</v>
      </c>
      <c r="Q82">
        <v>43.421169999999996</v>
      </c>
      <c r="R82">
        <v>24.625309999999999</v>
      </c>
      <c r="S82" t="s">
        <v>3007</v>
      </c>
      <c r="T82" t="s">
        <v>3155</v>
      </c>
    </row>
    <row r="83" spans="1:20" x14ac:dyDescent="0.35">
      <c r="A83" t="s">
        <v>66</v>
      </c>
      <c r="B83" t="s">
        <v>3156</v>
      </c>
      <c r="C83" t="s">
        <v>316</v>
      </c>
      <c r="D83" s="1" t="s">
        <v>317</v>
      </c>
      <c r="E83" s="1" t="s">
        <v>3005</v>
      </c>
      <c r="F83" t="s">
        <v>118</v>
      </c>
      <c r="H83" t="s">
        <v>3016</v>
      </c>
      <c r="I83" t="s">
        <v>3007</v>
      </c>
      <c r="J83">
        <v>50</v>
      </c>
      <c r="K83">
        <v>2011</v>
      </c>
      <c r="L83" t="s">
        <v>121</v>
      </c>
      <c r="M83" t="s">
        <v>3008</v>
      </c>
      <c r="N83" t="s">
        <v>3009</v>
      </c>
      <c r="O83" t="s">
        <v>3007</v>
      </c>
      <c r="P83" t="s">
        <v>318</v>
      </c>
      <c r="Q83">
        <v>42.183030000000002</v>
      </c>
      <c r="R83">
        <v>24.741379999999999</v>
      </c>
      <c r="S83" t="s">
        <v>3007</v>
      </c>
      <c r="T83" t="s">
        <v>3017</v>
      </c>
    </row>
    <row r="84" spans="1:20" x14ac:dyDescent="0.35">
      <c r="A84" t="s">
        <v>66</v>
      </c>
      <c r="B84" t="s">
        <v>3157</v>
      </c>
      <c r="C84" t="s">
        <v>319</v>
      </c>
      <c r="D84" s="1" t="s">
        <v>320</v>
      </c>
      <c r="E84" s="1" t="s">
        <v>3005</v>
      </c>
      <c r="F84" t="s">
        <v>118</v>
      </c>
      <c r="H84" t="s">
        <v>3134</v>
      </c>
      <c r="I84" t="s">
        <v>3007</v>
      </c>
      <c r="J84">
        <v>276</v>
      </c>
      <c r="K84" t="s">
        <v>120</v>
      </c>
      <c r="L84" t="s">
        <v>121</v>
      </c>
      <c r="M84" t="s">
        <v>3008</v>
      </c>
      <c r="N84" t="s">
        <v>3033</v>
      </c>
      <c r="O84" t="s">
        <v>3007</v>
      </c>
      <c r="P84" t="s">
        <v>321</v>
      </c>
      <c r="Q84">
        <v>41.442149999999998</v>
      </c>
      <c r="R84">
        <v>23.24136</v>
      </c>
      <c r="S84" t="s">
        <v>3007</v>
      </c>
      <c r="T84" t="s">
        <v>3158</v>
      </c>
    </row>
    <row r="85" spans="1:20" x14ac:dyDescent="0.35">
      <c r="A85" t="s">
        <v>66</v>
      </c>
      <c r="B85" t="s">
        <v>3159</v>
      </c>
      <c r="C85" t="s">
        <v>323</v>
      </c>
      <c r="D85" s="1" t="s">
        <v>324</v>
      </c>
      <c r="E85" s="1" t="s">
        <v>3005</v>
      </c>
      <c r="F85" t="s">
        <v>118</v>
      </c>
      <c r="H85" t="s">
        <v>3016</v>
      </c>
      <c r="I85" t="s">
        <v>3007</v>
      </c>
      <c r="J85">
        <v>167</v>
      </c>
      <c r="K85">
        <v>1964</v>
      </c>
      <c r="L85" t="s">
        <v>121</v>
      </c>
      <c r="M85" t="s">
        <v>3008</v>
      </c>
      <c r="N85" t="s">
        <v>3009</v>
      </c>
      <c r="O85" t="s">
        <v>3007</v>
      </c>
      <c r="P85" t="s">
        <v>325</v>
      </c>
      <c r="Q85">
        <v>42.651519999999998</v>
      </c>
      <c r="R85">
        <v>23.41722</v>
      </c>
      <c r="S85" t="s">
        <v>3007</v>
      </c>
      <c r="T85" t="s">
        <v>3160</v>
      </c>
    </row>
    <row r="86" spans="1:20" x14ac:dyDescent="0.35">
      <c r="A86" t="s">
        <v>66</v>
      </c>
      <c r="B86" t="s">
        <v>3161</v>
      </c>
      <c r="C86" t="s">
        <v>323</v>
      </c>
      <c r="D86" s="1" t="s">
        <v>324</v>
      </c>
      <c r="E86" s="1" t="s">
        <v>3105</v>
      </c>
      <c r="F86" t="s">
        <v>118</v>
      </c>
      <c r="H86" t="s">
        <v>3006</v>
      </c>
      <c r="I86" t="s">
        <v>3007</v>
      </c>
      <c r="J86">
        <v>240</v>
      </c>
      <c r="K86">
        <v>2024</v>
      </c>
      <c r="L86" t="s">
        <v>121</v>
      </c>
      <c r="M86" t="s">
        <v>3008</v>
      </c>
      <c r="N86" t="s">
        <v>3009</v>
      </c>
      <c r="O86" t="s">
        <v>3007</v>
      </c>
      <c r="P86" t="s">
        <v>325</v>
      </c>
      <c r="Q86">
        <v>42.651519999999998</v>
      </c>
      <c r="R86">
        <v>23.41722</v>
      </c>
      <c r="S86" t="s">
        <v>3007</v>
      </c>
      <c r="T86" t="s">
        <v>3160</v>
      </c>
    </row>
    <row r="87" spans="1:20" x14ac:dyDescent="0.35">
      <c r="A87" t="s">
        <v>66</v>
      </c>
      <c r="B87" t="s">
        <v>3162</v>
      </c>
      <c r="C87" t="s">
        <v>327</v>
      </c>
      <c r="D87" s="1" t="s">
        <v>328</v>
      </c>
      <c r="E87" s="1" t="s">
        <v>3163</v>
      </c>
      <c r="F87" t="s">
        <v>118</v>
      </c>
      <c r="H87" t="s">
        <v>3016</v>
      </c>
      <c r="I87" t="s">
        <v>3007</v>
      </c>
      <c r="J87">
        <v>35</v>
      </c>
      <c r="K87">
        <v>1962</v>
      </c>
      <c r="L87" t="s">
        <v>121</v>
      </c>
      <c r="M87" t="s">
        <v>3027</v>
      </c>
      <c r="N87" t="s">
        <v>3009</v>
      </c>
      <c r="O87" t="s">
        <v>3007</v>
      </c>
      <c r="P87" t="s">
        <v>325</v>
      </c>
      <c r="Q87">
        <v>42.718890000000002</v>
      </c>
      <c r="R87">
        <v>23.320869999999999</v>
      </c>
      <c r="S87" t="s">
        <v>3007</v>
      </c>
      <c r="T87" t="s">
        <v>3160</v>
      </c>
    </row>
    <row r="88" spans="1:20" x14ac:dyDescent="0.35">
      <c r="A88" t="s">
        <v>66</v>
      </c>
      <c r="B88" t="s">
        <v>3164</v>
      </c>
      <c r="C88" t="s">
        <v>327</v>
      </c>
      <c r="D88" s="1" t="s">
        <v>328</v>
      </c>
      <c r="E88" s="1" t="s">
        <v>3165</v>
      </c>
      <c r="F88" t="s">
        <v>118</v>
      </c>
      <c r="H88" t="s">
        <v>3016</v>
      </c>
      <c r="I88" t="s">
        <v>3007</v>
      </c>
      <c r="J88">
        <v>37</v>
      </c>
      <c r="K88">
        <v>1985</v>
      </c>
      <c r="L88" t="s">
        <v>121</v>
      </c>
      <c r="M88" t="s">
        <v>3027</v>
      </c>
      <c r="N88" t="s">
        <v>3009</v>
      </c>
      <c r="O88" t="s">
        <v>3007</v>
      </c>
      <c r="P88" t="s">
        <v>325</v>
      </c>
      <c r="Q88">
        <v>42.718890000000002</v>
      </c>
      <c r="R88">
        <v>23.320869999999999</v>
      </c>
      <c r="S88" t="s">
        <v>3007</v>
      </c>
      <c r="T88" t="s">
        <v>3160</v>
      </c>
    </row>
    <row r="89" spans="1:20" x14ac:dyDescent="0.35">
      <c r="A89" t="s">
        <v>66</v>
      </c>
      <c r="B89" t="s">
        <v>3166</v>
      </c>
      <c r="C89" t="s">
        <v>327</v>
      </c>
      <c r="D89" s="1" t="s">
        <v>328</v>
      </c>
      <c r="E89" s="1" t="s">
        <v>3105</v>
      </c>
      <c r="F89" t="s">
        <v>118</v>
      </c>
      <c r="H89" t="s">
        <v>3006</v>
      </c>
      <c r="I89" t="s">
        <v>3007</v>
      </c>
      <c r="J89">
        <v>240</v>
      </c>
      <c r="K89">
        <v>2024</v>
      </c>
      <c r="L89" t="s">
        <v>121</v>
      </c>
      <c r="M89" t="s">
        <v>3008</v>
      </c>
      <c r="N89" t="s">
        <v>3009</v>
      </c>
      <c r="O89" t="s">
        <v>3007</v>
      </c>
      <c r="P89" t="s">
        <v>325</v>
      </c>
      <c r="Q89">
        <v>42.718890000000002</v>
      </c>
      <c r="R89">
        <v>23.320869999999999</v>
      </c>
      <c r="S89" t="s">
        <v>3007</v>
      </c>
      <c r="T89" t="s">
        <v>3160</v>
      </c>
    </row>
    <row r="90" spans="1:20" x14ac:dyDescent="0.35">
      <c r="A90" t="s">
        <v>66</v>
      </c>
      <c r="B90" t="s">
        <v>3167</v>
      </c>
      <c r="C90" t="s">
        <v>329</v>
      </c>
      <c r="D90" s="1" t="s">
        <v>5424</v>
      </c>
      <c r="E90" s="1" t="s">
        <v>3147</v>
      </c>
      <c r="F90" t="s">
        <v>118</v>
      </c>
      <c r="H90" t="s">
        <v>3012</v>
      </c>
      <c r="I90" t="s">
        <v>3007</v>
      </c>
      <c r="J90">
        <v>210</v>
      </c>
      <c r="K90">
        <v>1977</v>
      </c>
      <c r="L90" t="s">
        <v>121</v>
      </c>
      <c r="M90" t="s">
        <v>3027</v>
      </c>
      <c r="N90" t="s">
        <v>3033</v>
      </c>
      <c r="O90" t="s">
        <v>3007</v>
      </c>
      <c r="P90" t="s">
        <v>330</v>
      </c>
      <c r="Q90">
        <v>43.194769999999998</v>
      </c>
      <c r="R90">
        <v>27.765470000000001</v>
      </c>
      <c r="S90" t="s">
        <v>3007</v>
      </c>
      <c r="T90" t="s">
        <v>3168</v>
      </c>
    </row>
    <row r="91" spans="1:20" x14ac:dyDescent="0.35">
      <c r="A91" t="s">
        <v>66</v>
      </c>
      <c r="B91" t="s">
        <v>3169</v>
      </c>
      <c r="C91" t="s">
        <v>329</v>
      </c>
      <c r="D91" s="1" t="s">
        <v>5424</v>
      </c>
      <c r="E91" s="1" t="s">
        <v>3170</v>
      </c>
      <c r="F91" t="s">
        <v>118</v>
      </c>
      <c r="H91" t="s">
        <v>3012</v>
      </c>
      <c r="I91" t="s">
        <v>3007</v>
      </c>
      <c r="J91">
        <v>210</v>
      </c>
      <c r="K91">
        <v>1978</v>
      </c>
      <c r="L91" t="s">
        <v>121</v>
      </c>
      <c r="M91" t="s">
        <v>3027</v>
      </c>
      <c r="N91" t="s">
        <v>3033</v>
      </c>
      <c r="O91" t="s">
        <v>3007</v>
      </c>
      <c r="P91" t="s">
        <v>330</v>
      </c>
      <c r="Q91">
        <v>43.194769999999998</v>
      </c>
      <c r="R91">
        <v>27.765470000000001</v>
      </c>
      <c r="S91" t="s">
        <v>3007</v>
      </c>
      <c r="T91" t="s">
        <v>3168</v>
      </c>
    </row>
    <row r="92" spans="1:20" x14ac:dyDescent="0.35">
      <c r="A92" t="s">
        <v>66</v>
      </c>
      <c r="B92" t="s">
        <v>3171</v>
      </c>
      <c r="C92" t="s">
        <v>329</v>
      </c>
      <c r="D92" s="1" t="s">
        <v>5424</v>
      </c>
      <c r="E92" s="1" t="s">
        <v>3150</v>
      </c>
      <c r="F92" t="s">
        <v>118</v>
      </c>
      <c r="H92" t="s">
        <v>3016</v>
      </c>
      <c r="I92" t="s">
        <v>3007</v>
      </c>
      <c r="J92">
        <v>210</v>
      </c>
      <c r="K92">
        <v>1979</v>
      </c>
      <c r="L92" t="s">
        <v>121</v>
      </c>
      <c r="M92" t="s">
        <v>3027</v>
      </c>
      <c r="N92" t="s">
        <v>3033</v>
      </c>
      <c r="O92" t="s">
        <v>3007</v>
      </c>
      <c r="P92" t="s">
        <v>330</v>
      </c>
      <c r="Q92">
        <v>43.194769999999998</v>
      </c>
      <c r="R92">
        <v>27.765470000000001</v>
      </c>
      <c r="S92" t="s">
        <v>3007</v>
      </c>
      <c r="T92" t="s">
        <v>3168</v>
      </c>
    </row>
    <row r="93" spans="1:20" x14ac:dyDescent="0.35">
      <c r="A93" t="s">
        <v>66</v>
      </c>
      <c r="B93" t="s">
        <v>3172</v>
      </c>
      <c r="C93" t="s">
        <v>329</v>
      </c>
      <c r="D93" s="1" t="s">
        <v>5424</v>
      </c>
      <c r="E93" s="1" t="s">
        <v>3173</v>
      </c>
      <c r="F93" t="s">
        <v>118</v>
      </c>
      <c r="H93" t="s">
        <v>3006</v>
      </c>
      <c r="I93" t="s">
        <v>3007</v>
      </c>
      <c r="J93">
        <v>275</v>
      </c>
      <c r="K93">
        <v>2025</v>
      </c>
      <c r="L93" t="s">
        <v>121</v>
      </c>
      <c r="M93" t="s">
        <v>3008</v>
      </c>
      <c r="N93" t="s">
        <v>3033</v>
      </c>
      <c r="O93" t="s">
        <v>3023</v>
      </c>
      <c r="P93" t="s">
        <v>330</v>
      </c>
      <c r="Q93">
        <v>43.194769999999998</v>
      </c>
      <c r="R93">
        <v>27.765470000000001</v>
      </c>
      <c r="S93" t="s">
        <v>3007</v>
      </c>
      <c r="T93" t="s">
        <v>3168</v>
      </c>
    </row>
    <row r="94" spans="1:20" x14ac:dyDescent="0.35">
      <c r="A94" t="s">
        <v>66</v>
      </c>
      <c r="B94" t="s">
        <v>3174</v>
      </c>
      <c r="C94" t="s">
        <v>329</v>
      </c>
      <c r="D94" s="1" t="s">
        <v>5424</v>
      </c>
      <c r="E94" s="1" t="s">
        <v>3175</v>
      </c>
      <c r="F94" t="s">
        <v>118</v>
      </c>
      <c r="H94" t="s">
        <v>3006</v>
      </c>
      <c r="I94" t="s">
        <v>3007</v>
      </c>
      <c r="J94">
        <v>275</v>
      </c>
      <c r="K94">
        <v>2025</v>
      </c>
      <c r="L94" t="s">
        <v>121</v>
      </c>
      <c r="M94" t="s">
        <v>3008</v>
      </c>
      <c r="N94" t="s">
        <v>3033</v>
      </c>
      <c r="O94" t="s">
        <v>3023</v>
      </c>
      <c r="P94" t="s">
        <v>330</v>
      </c>
      <c r="Q94">
        <v>43.194769999999998</v>
      </c>
      <c r="R94">
        <v>27.765470000000001</v>
      </c>
      <c r="S94" t="s">
        <v>3007</v>
      </c>
      <c r="T94" t="s">
        <v>3168</v>
      </c>
    </row>
    <row r="95" spans="1:20" x14ac:dyDescent="0.35">
      <c r="A95" t="s">
        <v>67</v>
      </c>
      <c r="B95" t="s">
        <v>3176</v>
      </c>
      <c r="C95" t="s">
        <v>332</v>
      </c>
      <c r="D95" s="1" t="s">
        <v>333</v>
      </c>
      <c r="E95" s="1" t="s">
        <v>3005</v>
      </c>
      <c r="F95" t="s">
        <v>118</v>
      </c>
      <c r="H95" t="s">
        <v>3016</v>
      </c>
      <c r="I95" t="s">
        <v>3007</v>
      </c>
      <c r="J95">
        <v>78</v>
      </c>
      <c r="K95">
        <v>1980</v>
      </c>
      <c r="L95" t="s">
        <v>121</v>
      </c>
      <c r="M95" t="s">
        <v>3008</v>
      </c>
      <c r="N95" t="s">
        <v>3033</v>
      </c>
      <c r="O95" t="s">
        <v>3007</v>
      </c>
      <c r="P95" t="s">
        <v>334</v>
      </c>
      <c r="Q95">
        <v>46.038760000000003</v>
      </c>
      <c r="R95">
        <v>16.179290000000002</v>
      </c>
      <c r="S95" t="s">
        <v>3007</v>
      </c>
      <c r="T95" t="s">
        <v>3177</v>
      </c>
    </row>
    <row r="96" spans="1:20" x14ac:dyDescent="0.35">
      <c r="A96" t="s">
        <v>67</v>
      </c>
      <c r="B96" t="s">
        <v>3178</v>
      </c>
      <c r="C96" t="s">
        <v>336</v>
      </c>
      <c r="D96" s="1" t="s">
        <v>337</v>
      </c>
      <c r="E96" s="1" t="s">
        <v>3005</v>
      </c>
      <c r="F96" t="s">
        <v>118</v>
      </c>
      <c r="H96" t="s">
        <v>3016</v>
      </c>
      <c r="I96" t="s">
        <v>3007</v>
      </c>
      <c r="J96">
        <v>35</v>
      </c>
      <c r="K96">
        <v>1983</v>
      </c>
      <c r="L96" t="s">
        <v>121</v>
      </c>
      <c r="M96" t="s">
        <v>3027</v>
      </c>
      <c r="N96" t="s">
        <v>3009</v>
      </c>
      <c r="O96" t="s">
        <v>3007</v>
      </c>
      <c r="P96" t="s">
        <v>338</v>
      </c>
      <c r="Q96">
        <v>45.471290000000003</v>
      </c>
      <c r="R96">
        <v>16.79232</v>
      </c>
      <c r="S96" t="s">
        <v>3023</v>
      </c>
      <c r="T96" t="s">
        <v>3179</v>
      </c>
    </row>
    <row r="97" spans="1:20" x14ac:dyDescent="0.35">
      <c r="A97" t="s">
        <v>67</v>
      </c>
      <c r="B97" t="s">
        <v>3180</v>
      </c>
      <c r="C97" t="s">
        <v>340</v>
      </c>
      <c r="D97" s="1" t="s">
        <v>341</v>
      </c>
      <c r="E97" s="1" t="s">
        <v>3105</v>
      </c>
      <c r="F97" t="s">
        <v>118</v>
      </c>
      <c r="H97" t="s">
        <v>3006</v>
      </c>
      <c r="I97" t="s">
        <v>3007</v>
      </c>
      <c r="J97">
        <v>483</v>
      </c>
      <c r="K97" t="s">
        <v>120</v>
      </c>
      <c r="L97" t="s">
        <v>121</v>
      </c>
      <c r="M97" t="s">
        <v>3008</v>
      </c>
      <c r="N97" t="s">
        <v>3033</v>
      </c>
      <c r="O97" t="s">
        <v>3007</v>
      </c>
      <c r="P97" t="s">
        <v>342</v>
      </c>
      <c r="Q97">
        <v>46.282499999999999</v>
      </c>
      <c r="R97">
        <v>16.782299999999999</v>
      </c>
      <c r="S97" t="s">
        <v>3007</v>
      </c>
      <c r="T97" t="s">
        <v>3135</v>
      </c>
    </row>
    <row r="98" spans="1:20" x14ac:dyDescent="0.35">
      <c r="A98" t="s">
        <v>67</v>
      </c>
      <c r="B98" t="s">
        <v>3181</v>
      </c>
      <c r="C98" t="s">
        <v>343</v>
      </c>
      <c r="D98" s="1" t="s">
        <v>344</v>
      </c>
      <c r="E98" s="1" t="s">
        <v>3182</v>
      </c>
      <c r="F98" t="s">
        <v>118</v>
      </c>
      <c r="H98" t="s">
        <v>3016</v>
      </c>
      <c r="I98" t="s">
        <v>3007</v>
      </c>
      <c r="J98">
        <v>45</v>
      </c>
      <c r="K98">
        <v>1985</v>
      </c>
      <c r="L98" t="s">
        <v>121</v>
      </c>
      <c r="M98" t="s">
        <v>3047</v>
      </c>
      <c r="N98" t="s">
        <v>3009</v>
      </c>
      <c r="O98" t="s">
        <v>3007</v>
      </c>
      <c r="P98" t="s">
        <v>345</v>
      </c>
      <c r="Q98">
        <v>45.542000000000002</v>
      </c>
      <c r="R98">
        <v>18.744900000000001</v>
      </c>
      <c r="S98" t="s">
        <v>3007</v>
      </c>
      <c r="T98" t="s">
        <v>3177</v>
      </c>
    </row>
    <row r="99" spans="1:20" x14ac:dyDescent="0.35">
      <c r="A99" t="s">
        <v>67</v>
      </c>
      <c r="B99" t="s">
        <v>3183</v>
      </c>
      <c r="C99" t="s">
        <v>343</v>
      </c>
      <c r="D99" s="1" t="s">
        <v>344</v>
      </c>
      <c r="E99" s="1" t="s">
        <v>3015</v>
      </c>
      <c r="F99" t="s">
        <v>118</v>
      </c>
      <c r="H99" t="s">
        <v>3016</v>
      </c>
      <c r="I99" t="s">
        <v>3007</v>
      </c>
      <c r="J99">
        <v>25</v>
      </c>
      <c r="K99">
        <v>1976</v>
      </c>
      <c r="L99" t="s">
        <v>121</v>
      </c>
      <c r="M99" t="s">
        <v>3047</v>
      </c>
      <c r="N99" t="s">
        <v>3009</v>
      </c>
      <c r="O99" t="s">
        <v>3007</v>
      </c>
      <c r="P99" t="s">
        <v>345</v>
      </c>
      <c r="Q99">
        <v>45.542000000000002</v>
      </c>
      <c r="R99">
        <v>18.744900000000001</v>
      </c>
      <c r="S99" t="s">
        <v>3007</v>
      </c>
      <c r="T99" t="s">
        <v>3177</v>
      </c>
    </row>
    <row r="100" spans="1:20" x14ac:dyDescent="0.35">
      <c r="A100" t="s">
        <v>67</v>
      </c>
      <c r="B100" t="s">
        <v>3184</v>
      </c>
      <c r="C100" t="s">
        <v>343</v>
      </c>
      <c r="D100" s="1" t="s">
        <v>344</v>
      </c>
      <c r="E100" s="1" t="s">
        <v>3019</v>
      </c>
      <c r="F100" t="s">
        <v>118</v>
      </c>
      <c r="H100" t="s">
        <v>3016</v>
      </c>
      <c r="I100" t="s">
        <v>3007</v>
      </c>
      <c r="J100">
        <v>25</v>
      </c>
      <c r="K100">
        <v>1976</v>
      </c>
      <c r="L100" t="s">
        <v>121</v>
      </c>
      <c r="M100" t="s">
        <v>3047</v>
      </c>
      <c r="N100" t="s">
        <v>3009</v>
      </c>
      <c r="O100" t="s">
        <v>3007</v>
      </c>
      <c r="P100" t="s">
        <v>345</v>
      </c>
      <c r="Q100">
        <v>45.542000000000002</v>
      </c>
      <c r="R100">
        <v>18.744900000000001</v>
      </c>
      <c r="S100" t="s">
        <v>3007</v>
      </c>
      <c r="T100" t="s">
        <v>3177</v>
      </c>
    </row>
    <row r="101" spans="1:20" x14ac:dyDescent="0.35">
      <c r="A101" t="s">
        <v>67</v>
      </c>
      <c r="B101" t="s">
        <v>3185</v>
      </c>
      <c r="C101" t="s">
        <v>343</v>
      </c>
      <c r="D101" s="1" t="s">
        <v>344</v>
      </c>
      <c r="E101" s="1" t="s">
        <v>3186</v>
      </c>
      <c r="F101" t="s">
        <v>118</v>
      </c>
      <c r="H101" t="s">
        <v>3006</v>
      </c>
      <c r="I101" t="s">
        <v>3007</v>
      </c>
      <c r="J101">
        <v>85</v>
      </c>
      <c r="K101" t="s">
        <v>120</v>
      </c>
      <c r="L101" t="s">
        <v>121</v>
      </c>
      <c r="M101" t="s">
        <v>3008</v>
      </c>
      <c r="N101" t="s">
        <v>3009</v>
      </c>
      <c r="O101" t="s">
        <v>3007</v>
      </c>
      <c r="P101" t="s">
        <v>345</v>
      </c>
      <c r="Q101">
        <v>45.542000000000002</v>
      </c>
      <c r="R101">
        <v>18.744900000000001</v>
      </c>
      <c r="S101" t="s">
        <v>3007</v>
      </c>
      <c r="T101" t="s">
        <v>3177</v>
      </c>
    </row>
    <row r="102" spans="1:20" x14ac:dyDescent="0.35">
      <c r="A102" t="s">
        <v>67</v>
      </c>
      <c r="B102" t="s">
        <v>3187</v>
      </c>
      <c r="C102" t="s">
        <v>346</v>
      </c>
      <c r="D102" s="1" t="s">
        <v>347</v>
      </c>
      <c r="E102" s="1" t="s">
        <v>3188</v>
      </c>
      <c r="F102" t="s">
        <v>118</v>
      </c>
      <c r="H102" t="s">
        <v>3016</v>
      </c>
      <c r="I102" t="s">
        <v>3007</v>
      </c>
      <c r="J102">
        <v>235</v>
      </c>
      <c r="K102">
        <v>2017</v>
      </c>
      <c r="L102" t="s">
        <v>121</v>
      </c>
      <c r="M102" t="s">
        <v>3008</v>
      </c>
      <c r="N102" t="s">
        <v>3009</v>
      </c>
      <c r="O102" t="s">
        <v>3007</v>
      </c>
      <c r="P102" t="s">
        <v>348</v>
      </c>
      <c r="Q102">
        <v>45.454270000000001</v>
      </c>
      <c r="R102">
        <v>16.41461</v>
      </c>
      <c r="S102" t="s">
        <v>3007</v>
      </c>
      <c r="T102" t="s">
        <v>3177</v>
      </c>
    </row>
    <row r="103" spans="1:20" x14ac:dyDescent="0.35">
      <c r="A103" t="s">
        <v>67</v>
      </c>
      <c r="B103" t="s">
        <v>3189</v>
      </c>
      <c r="C103" t="s">
        <v>349</v>
      </c>
      <c r="D103" s="1" t="s">
        <v>350</v>
      </c>
      <c r="E103" s="1" t="s">
        <v>3190</v>
      </c>
      <c r="F103" t="s">
        <v>118</v>
      </c>
      <c r="H103" t="s">
        <v>233</v>
      </c>
      <c r="I103" t="s">
        <v>3007</v>
      </c>
      <c r="J103">
        <v>250</v>
      </c>
      <c r="K103">
        <v>2024</v>
      </c>
      <c r="L103" t="s">
        <v>121</v>
      </c>
      <c r="M103" t="s">
        <v>3008</v>
      </c>
      <c r="N103" t="s">
        <v>3009</v>
      </c>
      <c r="O103" t="s">
        <v>3007</v>
      </c>
      <c r="P103" t="s">
        <v>351</v>
      </c>
      <c r="Q103">
        <v>45.140560000000001</v>
      </c>
      <c r="R103">
        <v>18.006029999999999</v>
      </c>
      <c r="S103" t="s">
        <v>3007</v>
      </c>
      <c r="T103" t="s">
        <v>3191</v>
      </c>
    </row>
    <row r="104" spans="1:20" x14ac:dyDescent="0.35">
      <c r="A104" t="s">
        <v>67</v>
      </c>
      <c r="B104" t="s">
        <v>3192</v>
      </c>
      <c r="C104" t="s">
        <v>349</v>
      </c>
      <c r="D104" s="1" t="s">
        <v>350</v>
      </c>
      <c r="E104" s="1" t="s">
        <v>3193</v>
      </c>
      <c r="F104" t="s">
        <v>118</v>
      </c>
      <c r="H104" t="s">
        <v>233</v>
      </c>
      <c r="I104" t="s">
        <v>3007</v>
      </c>
      <c r="J104">
        <v>250</v>
      </c>
      <c r="K104">
        <v>2024</v>
      </c>
      <c r="L104" t="s">
        <v>121</v>
      </c>
      <c r="M104" t="s">
        <v>3008</v>
      </c>
      <c r="N104" t="s">
        <v>3009</v>
      </c>
      <c r="O104" t="s">
        <v>3007</v>
      </c>
      <c r="P104" t="s">
        <v>351</v>
      </c>
      <c r="Q104">
        <v>45.140560000000001</v>
      </c>
      <c r="R104">
        <v>18.006029999999999</v>
      </c>
      <c r="S104" t="s">
        <v>3007</v>
      </c>
      <c r="T104" t="s">
        <v>3191</v>
      </c>
    </row>
    <row r="105" spans="1:20" x14ac:dyDescent="0.35">
      <c r="A105" t="s">
        <v>67</v>
      </c>
      <c r="B105" t="s">
        <v>3194</v>
      </c>
      <c r="C105" t="s">
        <v>353</v>
      </c>
      <c r="D105" s="1" t="s">
        <v>354</v>
      </c>
      <c r="E105" s="1" t="s">
        <v>3195</v>
      </c>
      <c r="F105" t="s">
        <v>118</v>
      </c>
      <c r="H105" t="s">
        <v>233</v>
      </c>
      <c r="I105" t="s">
        <v>3007</v>
      </c>
      <c r="J105">
        <v>150</v>
      </c>
      <c r="K105">
        <v>2024</v>
      </c>
      <c r="L105" t="s">
        <v>121</v>
      </c>
      <c r="M105" t="s">
        <v>3008</v>
      </c>
      <c r="N105" t="s">
        <v>3009</v>
      </c>
      <c r="O105" t="s">
        <v>3007</v>
      </c>
      <c r="P105" t="s">
        <v>355</v>
      </c>
      <c r="Q105">
        <v>45.808059999999998</v>
      </c>
      <c r="R105">
        <v>15.94819</v>
      </c>
      <c r="S105" t="s">
        <v>3007</v>
      </c>
      <c r="T105" t="s">
        <v>3177</v>
      </c>
    </row>
    <row r="106" spans="1:20" x14ac:dyDescent="0.35">
      <c r="A106" t="s">
        <v>67</v>
      </c>
      <c r="B106" t="s">
        <v>3196</v>
      </c>
      <c r="C106" t="s">
        <v>353</v>
      </c>
      <c r="D106" s="1" t="s">
        <v>354</v>
      </c>
      <c r="E106" s="1" t="s">
        <v>3197</v>
      </c>
      <c r="F106" t="s">
        <v>118</v>
      </c>
      <c r="H106" t="s">
        <v>3016</v>
      </c>
      <c r="I106" t="s">
        <v>3007</v>
      </c>
      <c r="J106">
        <v>23.9</v>
      </c>
      <c r="K106">
        <v>1998</v>
      </c>
      <c r="L106" t="s">
        <v>121</v>
      </c>
      <c r="M106" t="s">
        <v>3047</v>
      </c>
      <c r="N106" t="s">
        <v>3009</v>
      </c>
      <c r="O106" t="s">
        <v>3007</v>
      </c>
      <c r="P106" t="s">
        <v>355</v>
      </c>
      <c r="Q106">
        <v>45.808059999999998</v>
      </c>
      <c r="R106">
        <v>15.94819</v>
      </c>
      <c r="S106" t="s">
        <v>3007</v>
      </c>
      <c r="T106" t="s">
        <v>3177</v>
      </c>
    </row>
    <row r="107" spans="1:20" x14ac:dyDescent="0.35">
      <c r="A107" t="s">
        <v>67</v>
      </c>
      <c r="B107" t="s">
        <v>3198</v>
      </c>
      <c r="C107" t="s">
        <v>353</v>
      </c>
      <c r="D107" s="1" t="s">
        <v>354</v>
      </c>
      <c r="E107" s="1" t="s">
        <v>3199</v>
      </c>
      <c r="F107" t="s">
        <v>118</v>
      </c>
      <c r="H107" t="s">
        <v>3016</v>
      </c>
      <c r="I107" t="s">
        <v>3007</v>
      </c>
      <c r="J107">
        <v>23.9</v>
      </c>
      <c r="K107">
        <v>1998</v>
      </c>
      <c r="L107" t="s">
        <v>121</v>
      </c>
      <c r="M107" t="s">
        <v>3047</v>
      </c>
      <c r="N107" t="s">
        <v>3009</v>
      </c>
      <c r="O107" t="s">
        <v>3007</v>
      </c>
      <c r="P107" t="s">
        <v>355</v>
      </c>
      <c r="Q107">
        <v>45.808059999999998</v>
      </c>
      <c r="R107">
        <v>15.94819</v>
      </c>
      <c r="S107" t="s">
        <v>3007</v>
      </c>
      <c r="T107" t="s">
        <v>3177</v>
      </c>
    </row>
    <row r="108" spans="1:20" x14ac:dyDescent="0.35">
      <c r="A108" t="s">
        <v>67</v>
      </c>
      <c r="B108" t="s">
        <v>3200</v>
      </c>
      <c r="C108" t="s">
        <v>356</v>
      </c>
      <c r="D108" s="1" t="s">
        <v>357</v>
      </c>
      <c r="E108" s="1" t="s">
        <v>3188</v>
      </c>
      <c r="F108" t="s">
        <v>118</v>
      </c>
      <c r="H108" t="s">
        <v>3016</v>
      </c>
      <c r="I108" t="s">
        <v>3007</v>
      </c>
      <c r="J108">
        <v>120</v>
      </c>
      <c r="K108">
        <v>1979</v>
      </c>
      <c r="L108" t="s">
        <v>121</v>
      </c>
      <c r="M108" t="s">
        <v>3008</v>
      </c>
      <c r="N108" t="s">
        <v>3009</v>
      </c>
      <c r="O108" t="s">
        <v>3007</v>
      </c>
      <c r="P108" t="s">
        <v>355</v>
      </c>
      <c r="Q108">
        <v>45.782130000000002</v>
      </c>
      <c r="R108">
        <v>16.01632</v>
      </c>
      <c r="S108" t="s">
        <v>3007</v>
      </c>
      <c r="T108" t="s">
        <v>3177</v>
      </c>
    </row>
    <row r="109" spans="1:20" x14ac:dyDescent="0.35">
      <c r="A109" t="s">
        <v>67</v>
      </c>
      <c r="B109" t="s">
        <v>3201</v>
      </c>
      <c r="C109" t="s">
        <v>356</v>
      </c>
      <c r="D109" s="1" t="s">
        <v>357</v>
      </c>
      <c r="E109" s="1" t="s">
        <v>3202</v>
      </c>
      <c r="F109" t="s">
        <v>118</v>
      </c>
      <c r="H109" t="s">
        <v>3016</v>
      </c>
      <c r="I109" t="s">
        <v>3007</v>
      </c>
      <c r="J109">
        <v>200</v>
      </c>
      <c r="K109">
        <v>2003</v>
      </c>
      <c r="L109" t="s">
        <v>121</v>
      </c>
      <c r="M109" t="s">
        <v>3008</v>
      </c>
      <c r="N109" t="s">
        <v>3009</v>
      </c>
      <c r="O109" t="s">
        <v>3007</v>
      </c>
      <c r="P109" t="s">
        <v>355</v>
      </c>
      <c r="Q109">
        <v>45.782130000000002</v>
      </c>
      <c r="R109">
        <v>16.01632</v>
      </c>
      <c r="S109" t="s">
        <v>3007</v>
      </c>
      <c r="T109" t="s">
        <v>3177</v>
      </c>
    </row>
    <row r="110" spans="1:20" x14ac:dyDescent="0.35">
      <c r="A110" t="s">
        <v>67</v>
      </c>
      <c r="B110" t="s">
        <v>3203</v>
      </c>
      <c r="C110" t="s">
        <v>356</v>
      </c>
      <c r="D110" s="1" t="s">
        <v>357</v>
      </c>
      <c r="E110" s="1" t="s">
        <v>3204</v>
      </c>
      <c r="F110" t="s">
        <v>118</v>
      </c>
      <c r="H110" t="s">
        <v>3016</v>
      </c>
      <c r="I110" t="s">
        <v>3007</v>
      </c>
      <c r="J110">
        <v>100</v>
      </c>
      <c r="K110">
        <v>2009</v>
      </c>
      <c r="L110" t="s">
        <v>121</v>
      </c>
      <c r="M110" t="s">
        <v>3008</v>
      </c>
      <c r="N110" t="s">
        <v>3009</v>
      </c>
      <c r="O110" t="s">
        <v>3007</v>
      </c>
      <c r="P110" t="s">
        <v>355</v>
      </c>
      <c r="Q110">
        <v>45.782130000000002</v>
      </c>
      <c r="R110">
        <v>16.01632</v>
      </c>
      <c r="S110" t="s">
        <v>3007</v>
      </c>
      <c r="T110" t="s">
        <v>3177</v>
      </c>
    </row>
    <row r="111" spans="1:20" x14ac:dyDescent="0.35">
      <c r="A111" t="s">
        <v>68</v>
      </c>
      <c r="B111" t="s">
        <v>6230</v>
      </c>
      <c r="C111" t="s">
        <v>6171</v>
      </c>
      <c r="D111" s="1" t="s">
        <v>6172</v>
      </c>
      <c r="E111" s="1" t="s">
        <v>3005</v>
      </c>
      <c r="F111" t="s">
        <v>118</v>
      </c>
      <c r="H111" t="s">
        <v>233</v>
      </c>
      <c r="I111" t="s">
        <v>3007</v>
      </c>
      <c r="J111">
        <v>260</v>
      </c>
      <c r="K111">
        <v>2025</v>
      </c>
      <c r="L111" t="s">
        <v>121</v>
      </c>
      <c r="M111" t="s">
        <v>3008</v>
      </c>
      <c r="N111" t="s">
        <v>3033</v>
      </c>
      <c r="O111" t="s">
        <v>3007</v>
      </c>
      <c r="P111" t="s">
        <v>360</v>
      </c>
      <c r="Q111">
        <v>34.72945</v>
      </c>
      <c r="R111">
        <v>33.282530000000001</v>
      </c>
      <c r="S111" t="s">
        <v>3007</v>
      </c>
      <c r="T111" t="s">
        <v>6231</v>
      </c>
    </row>
    <row r="112" spans="1:20" x14ac:dyDescent="0.35">
      <c r="A112" t="s">
        <v>68</v>
      </c>
      <c r="B112" t="s">
        <v>3205</v>
      </c>
      <c r="C112" t="s">
        <v>358</v>
      </c>
      <c r="D112" s="1" t="s">
        <v>359</v>
      </c>
      <c r="E112" s="1" t="s">
        <v>3150</v>
      </c>
      <c r="F112" t="s">
        <v>118</v>
      </c>
      <c r="H112" t="s">
        <v>233</v>
      </c>
      <c r="I112" t="s">
        <v>3007</v>
      </c>
      <c r="J112">
        <v>160</v>
      </c>
      <c r="K112">
        <v>2024</v>
      </c>
      <c r="L112" t="s">
        <v>121</v>
      </c>
      <c r="M112" t="s">
        <v>3008</v>
      </c>
      <c r="N112" t="s">
        <v>3033</v>
      </c>
      <c r="O112" t="s">
        <v>3007</v>
      </c>
      <c r="P112" t="s">
        <v>360</v>
      </c>
      <c r="Q112">
        <v>34.727130000000002</v>
      </c>
      <c r="R112">
        <v>33.289859999999997</v>
      </c>
      <c r="S112" t="s">
        <v>3007</v>
      </c>
      <c r="T112" t="s">
        <v>3206</v>
      </c>
    </row>
    <row r="113" spans="1:20" x14ac:dyDescent="0.35">
      <c r="A113" t="s">
        <v>69</v>
      </c>
      <c r="B113" t="s">
        <v>3207</v>
      </c>
      <c r="C113" t="s">
        <v>362</v>
      </c>
      <c r="D113" s="1" t="s">
        <v>363</v>
      </c>
      <c r="E113" s="1" t="s">
        <v>3005</v>
      </c>
      <c r="F113" t="s">
        <v>118</v>
      </c>
      <c r="H113" t="s">
        <v>3016</v>
      </c>
      <c r="I113" t="s">
        <v>3007</v>
      </c>
      <c r="J113">
        <v>95</v>
      </c>
      <c r="K113">
        <v>1998</v>
      </c>
      <c r="L113" t="s">
        <v>121</v>
      </c>
      <c r="M113" t="s">
        <v>3008</v>
      </c>
      <c r="N113" t="s">
        <v>3009</v>
      </c>
      <c r="O113" t="s">
        <v>3007</v>
      </c>
      <c r="P113" t="s">
        <v>364</v>
      </c>
      <c r="Q113">
        <v>49.216169999999998</v>
      </c>
      <c r="R113">
        <v>16.60633</v>
      </c>
      <c r="S113" t="s">
        <v>3007</v>
      </c>
      <c r="T113" t="s">
        <v>3208</v>
      </c>
    </row>
    <row r="114" spans="1:20" x14ac:dyDescent="0.35">
      <c r="A114" t="s">
        <v>69</v>
      </c>
      <c r="B114" t="s">
        <v>3209</v>
      </c>
      <c r="C114" t="s">
        <v>366</v>
      </c>
      <c r="D114" s="1" t="s">
        <v>367</v>
      </c>
      <c r="E114" s="1" t="s">
        <v>3005</v>
      </c>
      <c r="F114" t="s">
        <v>118</v>
      </c>
      <c r="H114" t="s">
        <v>3016</v>
      </c>
      <c r="I114" t="s">
        <v>3007</v>
      </c>
      <c r="J114">
        <v>81</v>
      </c>
      <c r="K114">
        <v>1930</v>
      </c>
      <c r="L114" t="s">
        <v>121</v>
      </c>
      <c r="M114" t="s">
        <v>3027</v>
      </c>
      <c r="N114" t="s">
        <v>3009</v>
      </c>
      <c r="O114" t="s">
        <v>3007</v>
      </c>
      <c r="P114" t="s">
        <v>364</v>
      </c>
      <c r="Q114">
        <v>49.196429999999999</v>
      </c>
      <c r="R114">
        <v>16.62257</v>
      </c>
      <c r="S114" t="s">
        <v>3023</v>
      </c>
      <c r="T114" t="s">
        <v>3208</v>
      </c>
    </row>
    <row r="115" spans="1:20" x14ac:dyDescent="0.35">
      <c r="A115" t="s">
        <v>69</v>
      </c>
      <c r="B115" t="s">
        <v>3210</v>
      </c>
      <c r="C115" t="s">
        <v>368</v>
      </c>
      <c r="D115" s="1" t="s">
        <v>369</v>
      </c>
      <c r="E115" s="1" t="s">
        <v>3197</v>
      </c>
      <c r="F115" t="s">
        <v>118</v>
      </c>
      <c r="H115" t="s">
        <v>3006</v>
      </c>
      <c r="I115" t="s">
        <v>3007</v>
      </c>
      <c r="J115">
        <v>45</v>
      </c>
      <c r="K115" t="s">
        <v>120</v>
      </c>
      <c r="L115" t="s">
        <v>121</v>
      </c>
      <c r="M115" t="s">
        <v>283</v>
      </c>
      <c r="N115" t="s">
        <v>3009</v>
      </c>
      <c r="O115" t="s">
        <v>3023</v>
      </c>
      <c r="P115" t="s">
        <v>370</v>
      </c>
      <c r="Q115">
        <v>49.907179999999997</v>
      </c>
      <c r="R115">
        <v>18.464559999999999</v>
      </c>
      <c r="S115" t="s">
        <v>3007</v>
      </c>
      <c r="T115" t="s">
        <v>3211</v>
      </c>
    </row>
    <row r="116" spans="1:20" x14ac:dyDescent="0.35">
      <c r="A116" t="s">
        <v>69</v>
      </c>
      <c r="B116" t="s">
        <v>3212</v>
      </c>
      <c r="C116" t="s">
        <v>368</v>
      </c>
      <c r="D116" s="1" t="s">
        <v>369</v>
      </c>
      <c r="E116" s="1" t="s">
        <v>3199</v>
      </c>
      <c r="F116" t="s">
        <v>118</v>
      </c>
      <c r="H116" t="s">
        <v>3006</v>
      </c>
      <c r="I116" t="s">
        <v>3007</v>
      </c>
      <c r="J116">
        <v>45</v>
      </c>
      <c r="K116" t="s">
        <v>120</v>
      </c>
      <c r="L116" t="s">
        <v>121</v>
      </c>
      <c r="M116" t="s">
        <v>283</v>
      </c>
      <c r="N116" t="s">
        <v>3009</v>
      </c>
      <c r="O116" t="s">
        <v>3023</v>
      </c>
      <c r="P116" t="s">
        <v>370</v>
      </c>
      <c r="Q116">
        <v>49.907179999999997</v>
      </c>
      <c r="R116">
        <v>18.464559999999999</v>
      </c>
      <c r="S116" t="s">
        <v>3007</v>
      </c>
      <c r="T116" t="s">
        <v>3211</v>
      </c>
    </row>
    <row r="117" spans="1:20" x14ac:dyDescent="0.35">
      <c r="A117" t="s">
        <v>69</v>
      </c>
      <c r="B117" t="s">
        <v>3213</v>
      </c>
      <c r="C117" t="s">
        <v>368</v>
      </c>
      <c r="D117" s="1" t="s">
        <v>369</v>
      </c>
      <c r="E117" s="1" t="s">
        <v>3214</v>
      </c>
      <c r="F117" t="s">
        <v>118</v>
      </c>
      <c r="H117" t="s">
        <v>3006</v>
      </c>
      <c r="I117" t="s">
        <v>3007</v>
      </c>
      <c r="J117">
        <v>45</v>
      </c>
      <c r="K117" t="s">
        <v>120</v>
      </c>
      <c r="L117" t="s">
        <v>121</v>
      </c>
      <c r="M117" t="s">
        <v>283</v>
      </c>
      <c r="N117" t="s">
        <v>3009</v>
      </c>
      <c r="O117" t="s">
        <v>3023</v>
      </c>
      <c r="P117" t="s">
        <v>370</v>
      </c>
      <c r="Q117">
        <v>49.907179999999997</v>
      </c>
      <c r="R117">
        <v>18.464559999999999</v>
      </c>
      <c r="S117" t="s">
        <v>3007</v>
      </c>
      <c r="T117" t="s">
        <v>3211</v>
      </c>
    </row>
    <row r="118" spans="1:20" x14ac:dyDescent="0.35">
      <c r="A118" t="s">
        <v>69</v>
      </c>
      <c r="B118" t="s">
        <v>3215</v>
      </c>
      <c r="C118" t="s">
        <v>368</v>
      </c>
      <c r="D118" s="1" t="s">
        <v>369</v>
      </c>
      <c r="E118" s="1" t="s">
        <v>3216</v>
      </c>
      <c r="F118" t="s">
        <v>118</v>
      </c>
      <c r="H118" t="s">
        <v>3006</v>
      </c>
      <c r="I118" t="s">
        <v>3007</v>
      </c>
      <c r="J118">
        <v>45</v>
      </c>
      <c r="K118" t="s">
        <v>120</v>
      </c>
      <c r="L118" t="s">
        <v>121</v>
      </c>
      <c r="M118" t="s">
        <v>283</v>
      </c>
      <c r="N118" t="s">
        <v>3009</v>
      </c>
      <c r="O118" t="s">
        <v>3023</v>
      </c>
      <c r="P118" t="s">
        <v>370</v>
      </c>
      <c r="Q118">
        <v>49.907179999999997</v>
      </c>
      <c r="R118">
        <v>18.464559999999999</v>
      </c>
      <c r="S118" t="s">
        <v>3007</v>
      </c>
      <c r="T118" t="s">
        <v>3211</v>
      </c>
    </row>
    <row r="119" spans="1:20" x14ac:dyDescent="0.35">
      <c r="A119" t="s">
        <v>69</v>
      </c>
      <c r="B119" t="s">
        <v>3217</v>
      </c>
      <c r="C119" t="s">
        <v>372</v>
      </c>
      <c r="D119" s="1" t="s">
        <v>373</v>
      </c>
      <c r="E119" s="1" t="s">
        <v>3197</v>
      </c>
      <c r="F119" t="s">
        <v>118</v>
      </c>
      <c r="H119" t="s">
        <v>3006</v>
      </c>
      <c r="I119" t="s">
        <v>3007</v>
      </c>
      <c r="J119">
        <v>200</v>
      </c>
      <c r="K119">
        <v>2024</v>
      </c>
      <c r="L119" t="s">
        <v>121</v>
      </c>
      <c r="M119" t="s">
        <v>3008</v>
      </c>
      <c r="N119" t="s">
        <v>3009</v>
      </c>
      <c r="O119" t="s">
        <v>3023</v>
      </c>
      <c r="P119" t="s">
        <v>374</v>
      </c>
      <c r="Q119">
        <v>50.413130000000002</v>
      </c>
      <c r="R119">
        <v>14.41582</v>
      </c>
      <c r="S119" t="s">
        <v>3007</v>
      </c>
      <c r="T119" t="s">
        <v>3211</v>
      </c>
    </row>
    <row r="120" spans="1:20" x14ac:dyDescent="0.35">
      <c r="A120" t="s">
        <v>69</v>
      </c>
      <c r="B120" t="s">
        <v>3219</v>
      </c>
      <c r="C120" t="s">
        <v>375</v>
      </c>
      <c r="D120" s="1" t="s">
        <v>376</v>
      </c>
      <c r="E120" s="1" t="s">
        <v>3197</v>
      </c>
      <c r="F120" t="s">
        <v>118</v>
      </c>
      <c r="H120" t="s">
        <v>3016</v>
      </c>
      <c r="I120" t="s">
        <v>3007</v>
      </c>
      <c r="J120">
        <v>51</v>
      </c>
      <c r="K120">
        <v>2006</v>
      </c>
      <c r="L120" t="s">
        <v>121</v>
      </c>
      <c r="M120" t="s">
        <v>3047</v>
      </c>
      <c r="N120" t="s">
        <v>3009</v>
      </c>
      <c r="O120" t="s">
        <v>3007</v>
      </c>
      <c r="P120" t="s">
        <v>377</v>
      </c>
      <c r="Q120">
        <v>50.153500000000001</v>
      </c>
      <c r="R120">
        <v>14.128579999999999</v>
      </c>
      <c r="S120" t="s">
        <v>3007</v>
      </c>
      <c r="T120" t="s">
        <v>3220</v>
      </c>
    </row>
    <row r="121" spans="1:20" x14ac:dyDescent="0.35">
      <c r="A121" t="s">
        <v>69</v>
      </c>
      <c r="B121" t="s">
        <v>3221</v>
      </c>
      <c r="C121" t="s">
        <v>379</v>
      </c>
      <c r="D121" s="1" t="s">
        <v>380</v>
      </c>
      <c r="E121" s="1" t="s">
        <v>3222</v>
      </c>
      <c r="F121" t="s">
        <v>118</v>
      </c>
      <c r="H121" t="s">
        <v>3016</v>
      </c>
      <c r="I121" t="s">
        <v>3007</v>
      </c>
      <c r="J121">
        <v>33</v>
      </c>
      <c r="K121">
        <v>1993</v>
      </c>
      <c r="L121" t="s">
        <v>121</v>
      </c>
      <c r="M121" t="s">
        <v>3027</v>
      </c>
      <c r="N121" t="s">
        <v>3009</v>
      </c>
      <c r="O121" t="s">
        <v>3007</v>
      </c>
      <c r="P121" t="s">
        <v>381</v>
      </c>
      <c r="Q121">
        <v>50.258769999999998</v>
      </c>
      <c r="R121">
        <v>14.3207</v>
      </c>
      <c r="S121" t="s">
        <v>3023</v>
      </c>
      <c r="T121" t="s">
        <v>3223</v>
      </c>
    </row>
    <row r="122" spans="1:20" x14ac:dyDescent="0.35">
      <c r="A122" t="s">
        <v>69</v>
      </c>
      <c r="B122" t="s">
        <v>3224</v>
      </c>
      <c r="C122" t="s">
        <v>379</v>
      </c>
      <c r="D122" s="1" t="s">
        <v>380</v>
      </c>
      <c r="E122" s="1" t="s">
        <v>3225</v>
      </c>
      <c r="F122" t="s">
        <v>118</v>
      </c>
      <c r="H122" t="s">
        <v>3016</v>
      </c>
      <c r="I122" t="s">
        <v>3007</v>
      </c>
      <c r="J122">
        <v>33</v>
      </c>
      <c r="K122">
        <v>1993</v>
      </c>
      <c r="L122" t="s">
        <v>121</v>
      </c>
      <c r="M122" t="s">
        <v>3027</v>
      </c>
      <c r="N122" t="s">
        <v>3009</v>
      </c>
      <c r="O122" t="s">
        <v>3007</v>
      </c>
      <c r="P122" t="s">
        <v>381</v>
      </c>
      <c r="Q122">
        <v>50.258769999999998</v>
      </c>
      <c r="R122">
        <v>14.3207</v>
      </c>
      <c r="S122" t="s">
        <v>3023</v>
      </c>
      <c r="T122" t="s">
        <v>3223</v>
      </c>
    </row>
    <row r="123" spans="1:20" x14ac:dyDescent="0.35">
      <c r="A123" t="s">
        <v>69</v>
      </c>
      <c r="B123" t="s">
        <v>3226</v>
      </c>
      <c r="C123" t="s">
        <v>379</v>
      </c>
      <c r="D123" s="1" t="s">
        <v>380</v>
      </c>
      <c r="E123" s="1" t="s">
        <v>3227</v>
      </c>
      <c r="F123" t="s">
        <v>118</v>
      </c>
      <c r="H123" t="s">
        <v>3016</v>
      </c>
      <c r="I123" t="s">
        <v>3007</v>
      </c>
      <c r="J123">
        <v>35</v>
      </c>
      <c r="K123">
        <v>2014</v>
      </c>
      <c r="L123" t="s">
        <v>121</v>
      </c>
      <c r="M123" t="s">
        <v>3047</v>
      </c>
      <c r="N123" t="s">
        <v>3009</v>
      </c>
      <c r="O123" t="s">
        <v>3007</v>
      </c>
      <c r="P123" t="s">
        <v>381</v>
      </c>
      <c r="Q123">
        <v>50.258769999999998</v>
      </c>
      <c r="R123">
        <v>14.3207</v>
      </c>
      <c r="S123" t="s">
        <v>3023</v>
      </c>
      <c r="T123" t="s">
        <v>3223</v>
      </c>
    </row>
    <row r="124" spans="1:20" x14ac:dyDescent="0.35">
      <c r="A124" t="s">
        <v>69</v>
      </c>
      <c r="B124" t="s">
        <v>3228</v>
      </c>
      <c r="C124" t="s">
        <v>383</v>
      </c>
      <c r="D124" s="1" t="s">
        <v>384</v>
      </c>
      <c r="E124" s="1" t="s">
        <v>3005</v>
      </c>
      <c r="F124" t="s">
        <v>118</v>
      </c>
      <c r="H124" t="s">
        <v>3016</v>
      </c>
      <c r="I124" t="s">
        <v>3007</v>
      </c>
      <c r="J124">
        <v>23</v>
      </c>
      <c r="K124">
        <v>2001</v>
      </c>
      <c r="L124" t="s">
        <v>121</v>
      </c>
      <c r="M124" t="s">
        <v>3008</v>
      </c>
      <c r="N124" t="s">
        <v>3009</v>
      </c>
      <c r="O124" t="s">
        <v>3007</v>
      </c>
      <c r="P124" t="s">
        <v>385</v>
      </c>
      <c r="Q124">
        <v>49.004620000000003</v>
      </c>
      <c r="R124">
        <v>17.128820000000001</v>
      </c>
      <c r="S124" t="s">
        <v>3007</v>
      </c>
      <c r="T124" t="s">
        <v>3229</v>
      </c>
    </row>
    <row r="125" spans="1:20" x14ac:dyDescent="0.35">
      <c r="A125" t="s">
        <v>69</v>
      </c>
      <c r="B125" t="s">
        <v>3230</v>
      </c>
      <c r="C125" t="s">
        <v>387</v>
      </c>
      <c r="D125" s="1" t="s">
        <v>388</v>
      </c>
      <c r="E125" s="1" t="s">
        <v>3005</v>
      </c>
      <c r="F125" t="s">
        <v>118</v>
      </c>
      <c r="H125" t="s">
        <v>3134</v>
      </c>
      <c r="I125" t="s">
        <v>3007</v>
      </c>
      <c r="J125">
        <v>41</v>
      </c>
      <c r="K125">
        <v>2024</v>
      </c>
      <c r="L125" t="s">
        <v>121</v>
      </c>
      <c r="M125" t="s">
        <v>3008</v>
      </c>
      <c r="N125" t="s">
        <v>3009</v>
      </c>
      <c r="O125" t="s">
        <v>3023</v>
      </c>
      <c r="P125" t="s">
        <v>389</v>
      </c>
      <c r="Q125">
        <v>50.522289999999998</v>
      </c>
      <c r="R125">
        <v>13.572100000000001</v>
      </c>
      <c r="S125" t="s">
        <v>3007</v>
      </c>
      <c r="T125" t="s">
        <v>6232</v>
      </c>
    </row>
    <row r="126" spans="1:20" x14ac:dyDescent="0.35">
      <c r="A126" t="s">
        <v>69</v>
      </c>
      <c r="B126" t="s">
        <v>3231</v>
      </c>
      <c r="C126" t="s">
        <v>387</v>
      </c>
      <c r="D126" s="1" t="s">
        <v>388</v>
      </c>
      <c r="E126" s="1" t="s">
        <v>3090</v>
      </c>
      <c r="F126" t="s">
        <v>118</v>
      </c>
      <c r="H126" t="s">
        <v>3134</v>
      </c>
      <c r="I126" t="s">
        <v>3007</v>
      </c>
      <c r="J126">
        <v>44</v>
      </c>
      <c r="K126">
        <v>2025</v>
      </c>
      <c r="L126" t="s">
        <v>121</v>
      </c>
      <c r="M126" t="s">
        <v>3008</v>
      </c>
      <c r="N126" t="s">
        <v>3009</v>
      </c>
      <c r="O126" t="s">
        <v>3023</v>
      </c>
      <c r="P126" t="s">
        <v>389</v>
      </c>
      <c r="Q126">
        <v>50.522289999999998</v>
      </c>
      <c r="R126">
        <v>13.572100000000001</v>
      </c>
      <c r="S126" t="s">
        <v>3007</v>
      </c>
      <c r="T126" t="s">
        <v>6232</v>
      </c>
    </row>
    <row r="127" spans="1:20" x14ac:dyDescent="0.35">
      <c r="A127" t="s">
        <v>69</v>
      </c>
      <c r="B127" t="s">
        <v>3232</v>
      </c>
      <c r="C127" t="s">
        <v>387</v>
      </c>
      <c r="D127" s="1" t="s">
        <v>388</v>
      </c>
      <c r="E127" s="1" t="s">
        <v>3233</v>
      </c>
      <c r="F127" t="s">
        <v>118</v>
      </c>
      <c r="H127" t="s">
        <v>3134</v>
      </c>
      <c r="I127" t="s">
        <v>3007</v>
      </c>
      <c r="J127">
        <v>35</v>
      </c>
      <c r="K127">
        <v>2024</v>
      </c>
      <c r="L127" t="s">
        <v>121</v>
      </c>
      <c r="M127" t="s">
        <v>3047</v>
      </c>
      <c r="N127" t="s">
        <v>283</v>
      </c>
      <c r="O127" t="s">
        <v>3023</v>
      </c>
      <c r="P127" t="s">
        <v>389</v>
      </c>
      <c r="Q127">
        <v>50.522289999999998</v>
      </c>
      <c r="R127">
        <v>13.572100000000001</v>
      </c>
      <c r="S127" t="s">
        <v>3007</v>
      </c>
      <c r="T127" t="s">
        <v>6232</v>
      </c>
    </row>
    <row r="128" spans="1:20" x14ac:dyDescent="0.35">
      <c r="A128" t="s">
        <v>69</v>
      </c>
      <c r="B128" t="s">
        <v>3234</v>
      </c>
      <c r="C128" t="s">
        <v>387</v>
      </c>
      <c r="D128" s="1" t="s">
        <v>388</v>
      </c>
      <c r="E128" s="1" t="s">
        <v>3235</v>
      </c>
      <c r="F128" t="s">
        <v>118</v>
      </c>
      <c r="H128" t="s">
        <v>3134</v>
      </c>
      <c r="I128" t="s">
        <v>3007</v>
      </c>
      <c r="J128">
        <v>36</v>
      </c>
      <c r="K128">
        <v>2024</v>
      </c>
      <c r="L128" t="s">
        <v>121</v>
      </c>
      <c r="M128" t="s">
        <v>3047</v>
      </c>
      <c r="N128" t="s">
        <v>283</v>
      </c>
      <c r="O128" t="s">
        <v>3023</v>
      </c>
      <c r="P128" t="s">
        <v>389</v>
      </c>
      <c r="Q128">
        <v>50.522289999999998</v>
      </c>
      <c r="R128">
        <v>13.572100000000001</v>
      </c>
      <c r="S128" t="s">
        <v>3007</v>
      </c>
      <c r="T128" t="s">
        <v>6232</v>
      </c>
    </row>
    <row r="129" spans="1:20" x14ac:dyDescent="0.35">
      <c r="A129" t="s">
        <v>69</v>
      </c>
      <c r="B129" t="s">
        <v>3236</v>
      </c>
      <c r="C129" t="s">
        <v>390</v>
      </c>
      <c r="D129" s="1" t="s">
        <v>391</v>
      </c>
      <c r="E129" s="1" t="s">
        <v>3197</v>
      </c>
      <c r="F129" t="s">
        <v>118</v>
      </c>
      <c r="H129" t="s">
        <v>3016</v>
      </c>
      <c r="I129" t="s">
        <v>3007</v>
      </c>
      <c r="J129">
        <v>847</v>
      </c>
      <c r="K129">
        <v>2014</v>
      </c>
      <c r="L129" t="s">
        <v>121</v>
      </c>
      <c r="M129" t="s">
        <v>3008</v>
      </c>
      <c r="N129" t="s">
        <v>3009</v>
      </c>
      <c r="O129" t="s">
        <v>3007</v>
      </c>
      <c r="P129" t="s">
        <v>392</v>
      </c>
      <c r="Q129">
        <v>50.426699999999997</v>
      </c>
      <c r="R129">
        <v>13.6747</v>
      </c>
      <c r="S129" t="s">
        <v>3007</v>
      </c>
      <c r="T129" t="s">
        <v>3211</v>
      </c>
    </row>
    <row r="130" spans="1:20" x14ac:dyDescent="0.35">
      <c r="A130" t="s">
        <v>69</v>
      </c>
      <c r="B130" t="s">
        <v>3237</v>
      </c>
      <c r="C130" t="s">
        <v>393</v>
      </c>
      <c r="D130" s="1" t="s">
        <v>394</v>
      </c>
      <c r="E130" s="1" t="s">
        <v>3005</v>
      </c>
      <c r="F130" t="s">
        <v>118</v>
      </c>
      <c r="H130" t="s">
        <v>3016</v>
      </c>
      <c r="I130" t="s">
        <v>3007</v>
      </c>
      <c r="J130">
        <v>58</v>
      </c>
      <c r="K130">
        <v>2013</v>
      </c>
      <c r="L130" t="s">
        <v>121</v>
      </c>
      <c r="M130" t="s">
        <v>3047</v>
      </c>
      <c r="N130" t="s">
        <v>3033</v>
      </c>
      <c r="O130" t="s">
        <v>3007</v>
      </c>
      <c r="P130" t="s">
        <v>395</v>
      </c>
      <c r="Q130">
        <v>49.462470000000003</v>
      </c>
      <c r="R130">
        <v>17.143519999999999</v>
      </c>
      <c r="S130" t="s">
        <v>3007</v>
      </c>
      <c r="T130" t="s">
        <v>3238</v>
      </c>
    </row>
    <row r="131" spans="1:20" x14ac:dyDescent="0.35">
      <c r="A131" t="s">
        <v>69</v>
      </c>
      <c r="B131" t="s">
        <v>3239</v>
      </c>
      <c r="C131" t="s">
        <v>393</v>
      </c>
      <c r="D131" s="1" t="s">
        <v>3240</v>
      </c>
      <c r="E131" s="1" t="s">
        <v>3090</v>
      </c>
      <c r="F131" t="s">
        <v>118</v>
      </c>
      <c r="H131" t="s">
        <v>3006</v>
      </c>
      <c r="I131" t="s">
        <v>3007</v>
      </c>
      <c r="J131">
        <v>50</v>
      </c>
      <c r="K131">
        <v>2024</v>
      </c>
      <c r="L131" t="s">
        <v>121</v>
      </c>
      <c r="M131" t="s">
        <v>3047</v>
      </c>
      <c r="N131" t="s">
        <v>283</v>
      </c>
      <c r="O131" t="s">
        <v>3007</v>
      </c>
      <c r="P131" t="s">
        <v>395</v>
      </c>
      <c r="Q131">
        <v>49.462470000000003</v>
      </c>
      <c r="R131">
        <v>17.143519999999999</v>
      </c>
      <c r="S131" t="s">
        <v>3007</v>
      </c>
      <c r="T131" t="s">
        <v>3238</v>
      </c>
    </row>
    <row r="132" spans="1:20" x14ac:dyDescent="0.35">
      <c r="A132" t="s">
        <v>69</v>
      </c>
      <c r="B132" t="s">
        <v>3241</v>
      </c>
      <c r="C132" t="s">
        <v>397</v>
      </c>
      <c r="D132" s="1" t="s">
        <v>398</v>
      </c>
      <c r="E132" s="1" t="s">
        <v>3005</v>
      </c>
      <c r="F132" t="s">
        <v>118</v>
      </c>
      <c r="H132" t="s">
        <v>3016</v>
      </c>
      <c r="I132" t="s">
        <v>3007</v>
      </c>
      <c r="J132">
        <v>200</v>
      </c>
      <c r="K132">
        <v>1996</v>
      </c>
      <c r="L132" t="s">
        <v>121</v>
      </c>
      <c r="M132" t="s">
        <v>3008</v>
      </c>
      <c r="N132" t="s">
        <v>3009</v>
      </c>
      <c r="O132" t="s">
        <v>3007</v>
      </c>
      <c r="P132" t="s">
        <v>399</v>
      </c>
      <c r="Q132">
        <v>50.256480000000003</v>
      </c>
      <c r="R132">
        <v>12.690799999999999</v>
      </c>
      <c r="S132" t="s">
        <v>3007</v>
      </c>
      <c r="T132" t="s">
        <v>3242</v>
      </c>
    </row>
    <row r="133" spans="1:20" x14ac:dyDescent="0.35">
      <c r="A133" t="s">
        <v>69</v>
      </c>
      <c r="B133" t="s">
        <v>3243</v>
      </c>
      <c r="C133" t="s">
        <v>397</v>
      </c>
      <c r="D133" s="1" t="s">
        <v>398</v>
      </c>
      <c r="E133" s="1" t="s">
        <v>3090</v>
      </c>
      <c r="F133" t="s">
        <v>118</v>
      </c>
      <c r="H133" t="s">
        <v>3016</v>
      </c>
      <c r="I133" t="s">
        <v>3007</v>
      </c>
      <c r="J133">
        <v>200</v>
      </c>
      <c r="K133">
        <v>1996</v>
      </c>
      <c r="L133" t="s">
        <v>121</v>
      </c>
      <c r="M133" t="s">
        <v>3008</v>
      </c>
      <c r="N133" t="s">
        <v>3009</v>
      </c>
      <c r="O133" t="s">
        <v>3007</v>
      </c>
      <c r="P133" t="s">
        <v>399</v>
      </c>
      <c r="Q133">
        <v>50.256480000000003</v>
      </c>
      <c r="R133">
        <v>12.690799999999999</v>
      </c>
      <c r="S133" t="s">
        <v>3007</v>
      </c>
      <c r="T133" t="s">
        <v>3242</v>
      </c>
    </row>
    <row r="134" spans="1:20" x14ac:dyDescent="0.35">
      <c r="A134" t="s">
        <v>69</v>
      </c>
      <c r="B134" t="s">
        <v>3244</v>
      </c>
      <c r="C134" t="s">
        <v>401</v>
      </c>
      <c r="D134" s="1" t="s">
        <v>402</v>
      </c>
      <c r="E134" s="1" t="s">
        <v>3005</v>
      </c>
      <c r="F134" t="s">
        <v>118</v>
      </c>
      <c r="H134" t="s">
        <v>3006</v>
      </c>
      <c r="I134" t="s">
        <v>3007</v>
      </c>
      <c r="J134">
        <v>100</v>
      </c>
      <c r="K134">
        <v>2027</v>
      </c>
      <c r="L134" t="s">
        <v>121</v>
      </c>
      <c r="M134" t="s">
        <v>3008</v>
      </c>
      <c r="N134" t="s">
        <v>283</v>
      </c>
      <c r="O134" t="s">
        <v>3007</v>
      </c>
      <c r="P134" t="s">
        <v>403</v>
      </c>
      <c r="Q134">
        <v>50.463999999999999</v>
      </c>
      <c r="R134">
        <v>13.434200000000001</v>
      </c>
      <c r="S134" t="s">
        <v>3007</v>
      </c>
      <c r="T134" t="s">
        <v>3238</v>
      </c>
    </row>
    <row r="135" spans="1:20" x14ac:dyDescent="0.35">
      <c r="A135" t="s">
        <v>69</v>
      </c>
      <c r="B135" t="s">
        <v>3245</v>
      </c>
      <c r="C135" t="s">
        <v>401</v>
      </c>
      <c r="D135" s="1" t="s">
        <v>402</v>
      </c>
      <c r="E135" s="1" t="s">
        <v>3090</v>
      </c>
      <c r="F135" t="s">
        <v>118</v>
      </c>
      <c r="H135" t="s">
        <v>3006</v>
      </c>
      <c r="I135" t="s">
        <v>3007</v>
      </c>
      <c r="J135">
        <v>100</v>
      </c>
      <c r="K135">
        <v>2027</v>
      </c>
      <c r="L135" t="s">
        <v>121</v>
      </c>
      <c r="M135" t="s">
        <v>3008</v>
      </c>
      <c r="N135" t="s">
        <v>283</v>
      </c>
      <c r="O135" t="s">
        <v>3007</v>
      </c>
      <c r="P135" t="s">
        <v>403</v>
      </c>
      <c r="Q135">
        <v>50.463999999999999</v>
      </c>
      <c r="R135">
        <v>13.434200000000001</v>
      </c>
      <c r="S135" t="s">
        <v>3007</v>
      </c>
      <c r="T135" t="s">
        <v>3238</v>
      </c>
    </row>
    <row r="136" spans="1:20" x14ac:dyDescent="0.35">
      <c r="A136" t="s">
        <v>69</v>
      </c>
      <c r="B136" t="s">
        <v>3246</v>
      </c>
      <c r="C136" t="s">
        <v>401</v>
      </c>
      <c r="D136" s="1" t="s">
        <v>402</v>
      </c>
      <c r="E136" s="1" t="s">
        <v>3055</v>
      </c>
      <c r="F136" t="s">
        <v>118</v>
      </c>
      <c r="H136" t="s">
        <v>3006</v>
      </c>
      <c r="I136" t="s">
        <v>3007</v>
      </c>
      <c r="J136">
        <v>100</v>
      </c>
      <c r="K136">
        <v>2027</v>
      </c>
      <c r="L136" t="s">
        <v>121</v>
      </c>
      <c r="M136" t="s">
        <v>3008</v>
      </c>
      <c r="N136" t="s">
        <v>283</v>
      </c>
      <c r="O136" t="s">
        <v>3007</v>
      </c>
      <c r="P136" t="s">
        <v>403</v>
      </c>
      <c r="Q136">
        <v>50.463999999999999</v>
      </c>
      <c r="R136">
        <v>13.434200000000001</v>
      </c>
      <c r="S136" t="s">
        <v>3007</v>
      </c>
      <c r="T136" t="s">
        <v>3238</v>
      </c>
    </row>
    <row r="137" spans="1:20" x14ac:dyDescent="0.35">
      <c r="A137" t="s">
        <v>69</v>
      </c>
      <c r="B137" t="s">
        <v>3247</v>
      </c>
      <c r="C137" t="s">
        <v>404</v>
      </c>
      <c r="D137" s="1" t="s">
        <v>405</v>
      </c>
      <c r="E137" s="1" t="s">
        <v>3005</v>
      </c>
      <c r="F137" t="s">
        <v>118</v>
      </c>
      <c r="G137" t="s">
        <v>406</v>
      </c>
      <c r="H137" t="s">
        <v>3006</v>
      </c>
      <c r="I137" t="s">
        <v>3007</v>
      </c>
      <c r="J137">
        <v>162</v>
      </c>
      <c r="K137">
        <v>2029</v>
      </c>
      <c r="L137" t="s">
        <v>121</v>
      </c>
      <c r="M137" t="s">
        <v>3008</v>
      </c>
      <c r="N137" t="s">
        <v>3009</v>
      </c>
      <c r="O137" t="s">
        <v>3023</v>
      </c>
      <c r="P137" t="s">
        <v>407</v>
      </c>
      <c r="Q137">
        <v>50.6462</v>
      </c>
      <c r="R137">
        <v>13.9854</v>
      </c>
      <c r="S137" t="s">
        <v>3007</v>
      </c>
      <c r="T137" t="s">
        <v>3211</v>
      </c>
    </row>
    <row r="138" spans="1:20" x14ac:dyDescent="0.35">
      <c r="A138" t="s">
        <v>69</v>
      </c>
      <c r="B138" t="s">
        <v>6233</v>
      </c>
      <c r="C138" t="s">
        <v>6175</v>
      </c>
      <c r="D138" s="1" t="s">
        <v>6176</v>
      </c>
      <c r="E138" s="1" t="s">
        <v>4727</v>
      </c>
      <c r="F138" t="s">
        <v>118</v>
      </c>
      <c r="H138" t="s">
        <v>3134</v>
      </c>
      <c r="I138" t="s">
        <v>3007</v>
      </c>
      <c r="J138">
        <v>65</v>
      </c>
      <c r="K138">
        <v>2030</v>
      </c>
      <c r="L138" t="s">
        <v>121</v>
      </c>
      <c r="M138" t="s">
        <v>3008</v>
      </c>
      <c r="N138" t="s">
        <v>3009</v>
      </c>
      <c r="O138" t="s">
        <v>3023</v>
      </c>
      <c r="P138" t="s">
        <v>6177</v>
      </c>
      <c r="Q138">
        <v>50.126510000000003</v>
      </c>
      <c r="R138">
        <v>15.79331</v>
      </c>
      <c r="S138" t="s">
        <v>3007</v>
      </c>
      <c r="T138" t="s">
        <v>6232</v>
      </c>
    </row>
    <row r="139" spans="1:20" x14ac:dyDescent="0.35">
      <c r="A139" t="s">
        <v>69</v>
      </c>
      <c r="B139" t="s">
        <v>6234</v>
      </c>
      <c r="C139" t="s">
        <v>6178</v>
      </c>
      <c r="D139" s="1" t="s">
        <v>6179</v>
      </c>
      <c r="E139" s="1" t="s">
        <v>3005</v>
      </c>
      <c r="F139" t="s">
        <v>118</v>
      </c>
      <c r="H139" t="s">
        <v>3134</v>
      </c>
      <c r="I139" t="s">
        <v>3007</v>
      </c>
      <c r="J139">
        <v>137</v>
      </c>
      <c r="K139" t="s">
        <v>120</v>
      </c>
      <c r="L139" t="s">
        <v>121</v>
      </c>
      <c r="M139" t="s">
        <v>3008</v>
      </c>
      <c r="N139" t="s">
        <v>3009</v>
      </c>
      <c r="O139" t="s">
        <v>3023</v>
      </c>
      <c r="P139" t="s">
        <v>6180</v>
      </c>
      <c r="Q139">
        <v>49.754330000000003</v>
      </c>
      <c r="R139">
        <v>13.39875</v>
      </c>
      <c r="S139" t="s">
        <v>3007</v>
      </c>
      <c r="T139" t="s">
        <v>6232</v>
      </c>
    </row>
    <row r="140" spans="1:20" x14ac:dyDescent="0.35">
      <c r="A140" t="s">
        <v>70</v>
      </c>
      <c r="B140" t="s">
        <v>3248</v>
      </c>
      <c r="C140" t="s">
        <v>408</v>
      </c>
      <c r="D140" s="1" t="s">
        <v>409</v>
      </c>
      <c r="E140" s="1" t="s">
        <v>3131</v>
      </c>
      <c r="F140" t="s">
        <v>118</v>
      </c>
      <c r="H140" t="s">
        <v>3016</v>
      </c>
      <c r="I140" t="s">
        <v>3007</v>
      </c>
      <c r="J140">
        <v>273</v>
      </c>
      <c r="K140">
        <v>2003</v>
      </c>
      <c r="L140" t="s">
        <v>121</v>
      </c>
      <c r="M140" t="s">
        <v>3008</v>
      </c>
      <c r="N140" t="s">
        <v>3009</v>
      </c>
      <c r="O140" t="s">
        <v>3007</v>
      </c>
      <c r="P140" t="s">
        <v>410</v>
      </c>
      <c r="Q140">
        <v>55.65052</v>
      </c>
      <c r="R140">
        <v>12.533429999999999</v>
      </c>
      <c r="S140" t="s">
        <v>3007</v>
      </c>
      <c r="T140" t="s">
        <v>3249</v>
      </c>
    </row>
    <row r="141" spans="1:20" x14ac:dyDescent="0.35">
      <c r="A141" t="s">
        <v>70</v>
      </c>
      <c r="B141" t="s">
        <v>3250</v>
      </c>
      <c r="C141" t="s">
        <v>412</v>
      </c>
      <c r="D141" s="1" t="s">
        <v>413</v>
      </c>
      <c r="E141" s="1" t="s">
        <v>3005</v>
      </c>
      <c r="F141" t="s">
        <v>118</v>
      </c>
      <c r="H141" t="s">
        <v>3016</v>
      </c>
      <c r="I141" t="s">
        <v>3007</v>
      </c>
      <c r="J141">
        <v>25</v>
      </c>
      <c r="K141">
        <v>2005</v>
      </c>
      <c r="L141" t="s">
        <v>121</v>
      </c>
      <c r="M141" t="s">
        <v>3047</v>
      </c>
      <c r="N141" t="s">
        <v>3033</v>
      </c>
      <c r="O141" t="s">
        <v>3007</v>
      </c>
      <c r="P141" t="s">
        <v>414</v>
      </c>
      <c r="Q141">
        <v>55.46181</v>
      </c>
      <c r="R141">
        <v>8.4656199999999995</v>
      </c>
      <c r="S141" t="s">
        <v>3007</v>
      </c>
      <c r="T141" t="s">
        <v>3251</v>
      </c>
    </row>
    <row r="142" spans="1:20" x14ac:dyDescent="0.35">
      <c r="A142" t="s">
        <v>70</v>
      </c>
      <c r="B142" t="s">
        <v>3252</v>
      </c>
      <c r="C142" t="s">
        <v>416</v>
      </c>
      <c r="D142" s="1" t="s">
        <v>417</v>
      </c>
      <c r="E142" s="1" t="s">
        <v>3005</v>
      </c>
      <c r="F142" t="s">
        <v>118</v>
      </c>
      <c r="H142" t="s">
        <v>3016</v>
      </c>
      <c r="I142" t="s">
        <v>3007</v>
      </c>
      <c r="J142">
        <v>25</v>
      </c>
      <c r="K142">
        <v>2008</v>
      </c>
      <c r="L142" t="s">
        <v>121</v>
      </c>
      <c r="M142" t="s">
        <v>3047</v>
      </c>
      <c r="N142" t="s">
        <v>3033</v>
      </c>
      <c r="O142" t="s">
        <v>3007</v>
      </c>
      <c r="P142" t="s">
        <v>418</v>
      </c>
      <c r="Q142">
        <v>56.421810000000001</v>
      </c>
      <c r="R142">
        <v>10.89476</v>
      </c>
      <c r="S142" t="s">
        <v>3007</v>
      </c>
      <c r="T142" t="s">
        <v>3251</v>
      </c>
    </row>
    <row r="143" spans="1:20" x14ac:dyDescent="0.35">
      <c r="A143" t="s">
        <v>70</v>
      </c>
      <c r="B143" t="s">
        <v>3253</v>
      </c>
      <c r="C143" t="s">
        <v>419</v>
      </c>
      <c r="D143" s="1" t="s">
        <v>420</v>
      </c>
      <c r="E143" s="1" t="s">
        <v>3005</v>
      </c>
      <c r="F143" t="s">
        <v>118</v>
      </c>
      <c r="H143" t="s">
        <v>3016</v>
      </c>
      <c r="I143" t="s">
        <v>3007</v>
      </c>
      <c r="J143">
        <v>75</v>
      </c>
      <c r="K143">
        <v>1991</v>
      </c>
      <c r="L143" t="s">
        <v>121</v>
      </c>
      <c r="M143" t="s">
        <v>3008</v>
      </c>
      <c r="N143" t="s">
        <v>3009</v>
      </c>
      <c r="O143" t="s">
        <v>3007</v>
      </c>
      <c r="P143" t="s">
        <v>421</v>
      </c>
      <c r="Q143">
        <v>55.906759999999998</v>
      </c>
      <c r="R143">
        <v>12.312049999999999</v>
      </c>
      <c r="S143" t="s">
        <v>3007</v>
      </c>
      <c r="T143" t="s">
        <v>3254</v>
      </c>
    </row>
    <row r="144" spans="1:20" x14ac:dyDescent="0.35">
      <c r="A144" t="s">
        <v>70</v>
      </c>
      <c r="B144" t="s">
        <v>3255</v>
      </c>
      <c r="C144" t="s">
        <v>423</v>
      </c>
      <c r="D144" s="1" t="s">
        <v>424</v>
      </c>
      <c r="E144" s="1" t="s">
        <v>3005</v>
      </c>
      <c r="F144" t="s">
        <v>118</v>
      </c>
      <c r="H144" t="s">
        <v>3016</v>
      </c>
      <c r="I144" t="s">
        <v>3007</v>
      </c>
      <c r="J144">
        <v>59</v>
      </c>
      <c r="K144">
        <v>1996</v>
      </c>
      <c r="L144" t="s">
        <v>121</v>
      </c>
      <c r="M144" t="s">
        <v>3008</v>
      </c>
      <c r="N144" t="s">
        <v>3009</v>
      </c>
      <c r="O144" t="s">
        <v>3007</v>
      </c>
      <c r="P144" t="s">
        <v>425</v>
      </c>
      <c r="Q144">
        <v>57.464170000000003</v>
      </c>
      <c r="R144">
        <v>9.9822900000000008</v>
      </c>
      <c r="S144" t="s">
        <v>3007</v>
      </c>
      <c r="T144" t="s">
        <v>3256</v>
      </c>
    </row>
    <row r="145" spans="1:20" x14ac:dyDescent="0.35">
      <c r="A145" t="s">
        <v>70</v>
      </c>
      <c r="B145" t="s">
        <v>3257</v>
      </c>
      <c r="C145" t="s">
        <v>427</v>
      </c>
      <c r="D145" s="1" t="s">
        <v>428</v>
      </c>
      <c r="E145" s="1" t="s">
        <v>3005</v>
      </c>
      <c r="F145" t="s">
        <v>118</v>
      </c>
      <c r="H145" t="s">
        <v>3016</v>
      </c>
      <c r="I145" t="s">
        <v>3007</v>
      </c>
      <c r="J145">
        <v>35</v>
      </c>
      <c r="K145">
        <v>1991</v>
      </c>
      <c r="L145" t="s">
        <v>121</v>
      </c>
      <c r="M145" t="s">
        <v>3008</v>
      </c>
      <c r="N145" t="s">
        <v>3009</v>
      </c>
      <c r="O145" t="s">
        <v>3007</v>
      </c>
      <c r="P145" t="s">
        <v>429</v>
      </c>
      <c r="Q145">
        <v>55.851900000000001</v>
      </c>
      <c r="R145">
        <v>9.8576599999999992</v>
      </c>
      <c r="S145" t="s">
        <v>3007</v>
      </c>
      <c r="T145" t="s">
        <v>3249</v>
      </c>
    </row>
    <row r="146" spans="1:20" x14ac:dyDescent="0.35">
      <c r="A146" t="s">
        <v>70</v>
      </c>
      <c r="B146" t="s">
        <v>3258</v>
      </c>
      <c r="C146" t="s">
        <v>430</v>
      </c>
      <c r="D146" s="1" t="s">
        <v>431</v>
      </c>
      <c r="E146" s="1" t="s">
        <v>3005</v>
      </c>
      <c r="F146" t="s">
        <v>118</v>
      </c>
      <c r="H146" t="s">
        <v>3016</v>
      </c>
      <c r="I146" t="s">
        <v>3007</v>
      </c>
      <c r="J146">
        <v>67</v>
      </c>
      <c r="K146">
        <v>1985</v>
      </c>
      <c r="L146" t="s">
        <v>121</v>
      </c>
      <c r="M146" t="s">
        <v>3027</v>
      </c>
      <c r="N146" t="s">
        <v>3009</v>
      </c>
      <c r="O146" t="s">
        <v>3023</v>
      </c>
      <c r="P146" t="s">
        <v>432</v>
      </c>
      <c r="Q146">
        <v>55.656849999999999</v>
      </c>
      <c r="R146">
        <v>12.55696</v>
      </c>
      <c r="S146" t="s">
        <v>3007</v>
      </c>
      <c r="T146" t="s">
        <v>3249</v>
      </c>
    </row>
    <row r="147" spans="1:20" x14ac:dyDescent="0.35">
      <c r="A147" t="s">
        <v>70</v>
      </c>
      <c r="B147" t="s">
        <v>3259</v>
      </c>
      <c r="C147" t="s">
        <v>433</v>
      </c>
      <c r="D147" s="1" t="s">
        <v>434</v>
      </c>
      <c r="E147" s="1" t="s">
        <v>3005</v>
      </c>
      <c r="F147" t="s">
        <v>118</v>
      </c>
      <c r="H147" t="s">
        <v>3016</v>
      </c>
      <c r="I147" t="s">
        <v>3007</v>
      </c>
      <c r="J147">
        <v>38</v>
      </c>
      <c r="K147">
        <v>1998</v>
      </c>
      <c r="L147" t="s">
        <v>121</v>
      </c>
      <c r="M147" t="s">
        <v>3008</v>
      </c>
      <c r="N147" t="s">
        <v>3009</v>
      </c>
      <c r="O147" t="s">
        <v>3007</v>
      </c>
      <c r="P147" t="s">
        <v>435</v>
      </c>
      <c r="Q147">
        <v>55.784689999999998</v>
      </c>
      <c r="R147">
        <v>12.52276</v>
      </c>
      <c r="S147" t="s">
        <v>3023</v>
      </c>
      <c r="T147" t="s">
        <v>3260</v>
      </c>
    </row>
    <row r="148" spans="1:20" x14ac:dyDescent="0.35">
      <c r="A148" t="s">
        <v>70</v>
      </c>
      <c r="B148" t="s">
        <v>3261</v>
      </c>
      <c r="C148" t="s">
        <v>437</v>
      </c>
      <c r="D148" s="1" t="s">
        <v>438</v>
      </c>
      <c r="E148" s="1" t="s">
        <v>3005</v>
      </c>
      <c r="F148" t="s">
        <v>118</v>
      </c>
      <c r="H148" t="s">
        <v>3016</v>
      </c>
      <c r="I148" t="s">
        <v>3007</v>
      </c>
      <c r="J148">
        <v>25</v>
      </c>
      <c r="K148">
        <v>1999</v>
      </c>
      <c r="L148" t="s">
        <v>121</v>
      </c>
      <c r="M148" t="s">
        <v>3008</v>
      </c>
      <c r="N148" t="s">
        <v>3009</v>
      </c>
      <c r="O148" t="s">
        <v>3007</v>
      </c>
      <c r="P148" t="s">
        <v>439</v>
      </c>
      <c r="Q148">
        <v>56.681339999999999</v>
      </c>
      <c r="R148">
        <v>10.04219</v>
      </c>
      <c r="S148" t="s">
        <v>3023</v>
      </c>
      <c r="T148" t="s">
        <v>3262</v>
      </c>
    </row>
    <row r="149" spans="1:20" x14ac:dyDescent="0.35">
      <c r="A149" t="s">
        <v>70</v>
      </c>
      <c r="B149" t="s">
        <v>3263</v>
      </c>
      <c r="C149" t="s">
        <v>441</v>
      </c>
      <c r="D149" s="1" t="s">
        <v>442</v>
      </c>
      <c r="E149" s="1" t="s">
        <v>3173</v>
      </c>
      <c r="F149" t="s">
        <v>118</v>
      </c>
      <c r="H149" t="s">
        <v>3006</v>
      </c>
      <c r="I149" t="s">
        <v>3023</v>
      </c>
      <c r="J149">
        <v>362</v>
      </c>
      <c r="K149">
        <v>2024</v>
      </c>
      <c r="L149">
        <v>2030</v>
      </c>
      <c r="M149" t="s">
        <v>3047</v>
      </c>
      <c r="N149" t="s">
        <v>283</v>
      </c>
      <c r="O149" t="s">
        <v>3023</v>
      </c>
      <c r="P149" t="s">
        <v>443</v>
      </c>
      <c r="Q149">
        <v>55.429409999999997</v>
      </c>
      <c r="R149">
        <v>10.410209999999999</v>
      </c>
      <c r="S149" t="s">
        <v>3007</v>
      </c>
      <c r="T149" t="s">
        <v>3264</v>
      </c>
    </row>
    <row r="150" spans="1:20" x14ac:dyDescent="0.35">
      <c r="A150" t="s">
        <v>70</v>
      </c>
      <c r="B150" t="s">
        <v>3265</v>
      </c>
      <c r="C150" t="s">
        <v>445</v>
      </c>
      <c r="D150" s="1" t="s">
        <v>446</v>
      </c>
      <c r="E150" s="1" t="s">
        <v>3005</v>
      </c>
      <c r="F150" t="s">
        <v>118</v>
      </c>
      <c r="H150" t="s">
        <v>3016</v>
      </c>
      <c r="I150" t="s">
        <v>3007</v>
      </c>
      <c r="J150">
        <v>108.2</v>
      </c>
      <c r="K150">
        <v>1995</v>
      </c>
      <c r="L150" t="s">
        <v>121</v>
      </c>
      <c r="M150" t="s">
        <v>3008</v>
      </c>
      <c r="N150" t="s">
        <v>3009</v>
      </c>
      <c r="O150" t="s">
        <v>3007</v>
      </c>
      <c r="P150" t="s">
        <v>447</v>
      </c>
      <c r="Q150">
        <v>56.201000000000001</v>
      </c>
      <c r="R150">
        <v>9.5579999999999998</v>
      </c>
      <c r="S150" t="s">
        <v>3007</v>
      </c>
      <c r="T150" t="s">
        <v>3266</v>
      </c>
    </row>
    <row r="151" spans="1:20" x14ac:dyDescent="0.35">
      <c r="A151" t="s">
        <v>70</v>
      </c>
      <c r="B151" t="s">
        <v>3267</v>
      </c>
      <c r="C151" t="s">
        <v>449</v>
      </c>
      <c r="D151" s="1" t="s">
        <v>450</v>
      </c>
      <c r="E151" s="1" t="s">
        <v>3197</v>
      </c>
      <c r="F151" t="s">
        <v>118</v>
      </c>
      <c r="H151" t="s">
        <v>3016</v>
      </c>
      <c r="I151" t="s">
        <v>3007</v>
      </c>
      <c r="J151">
        <v>52</v>
      </c>
      <c r="K151" t="s">
        <v>120</v>
      </c>
      <c r="L151" t="s">
        <v>121</v>
      </c>
      <c r="M151" t="s">
        <v>3047</v>
      </c>
      <c r="N151" t="s">
        <v>3009</v>
      </c>
      <c r="O151" t="s">
        <v>3007</v>
      </c>
      <c r="P151" t="s">
        <v>451</v>
      </c>
      <c r="Q151">
        <v>54.930280000000003</v>
      </c>
      <c r="R151">
        <v>9.7819099999999999</v>
      </c>
      <c r="S151" t="s">
        <v>3007</v>
      </c>
      <c r="T151" t="s">
        <v>3268</v>
      </c>
    </row>
    <row r="152" spans="1:20" x14ac:dyDescent="0.35">
      <c r="A152" t="s">
        <v>70</v>
      </c>
      <c r="B152" t="s">
        <v>3269</v>
      </c>
      <c r="C152" t="s">
        <v>453</v>
      </c>
      <c r="D152" s="1" t="s">
        <v>454</v>
      </c>
      <c r="E152" s="1" t="s">
        <v>3005</v>
      </c>
      <c r="F152" t="s">
        <v>118</v>
      </c>
      <c r="H152" t="s">
        <v>3016</v>
      </c>
      <c r="I152" t="s">
        <v>3007</v>
      </c>
      <c r="J152">
        <v>57</v>
      </c>
      <c r="K152">
        <v>1996</v>
      </c>
      <c r="L152" t="s">
        <v>121</v>
      </c>
      <c r="M152" t="s">
        <v>3008</v>
      </c>
      <c r="N152" t="s">
        <v>3009</v>
      </c>
      <c r="O152" t="s">
        <v>3007</v>
      </c>
      <c r="P152" t="s">
        <v>455</v>
      </c>
      <c r="Q152">
        <v>56.473770000000002</v>
      </c>
      <c r="R152">
        <v>9.4126200000000004</v>
      </c>
      <c r="S152" t="s">
        <v>3007</v>
      </c>
      <c r="T152" t="s">
        <v>3270</v>
      </c>
    </row>
    <row r="153" spans="1:20" x14ac:dyDescent="0.35">
      <c r="A153" t="s">
        <v>71</v>
      </c>
      <c r="B153" t="s">
        <v>3271</v>
      </c>
      <c r="C153" t="s">
        <v>457</v>
      </c>
      <c r="D153" s="1" t="s">
        <v>5427</v>
      </c>
      <c r="E153" s="1" t="s">
        <v>3005</v>
      </c>
      <c r="F153" t="s">
        <v>118</v>
      </c>
      <c r="G153" t="s">
        <v>458</v>
      </c>
      <c r="H153" t="s">
        <v>3016</v>
      </c>
      <c r="I153" t="s">
        <v>3007</v>
      </c>
      <c r="J153">
        <v>80</v>
      </c>
      <c r="K153">
        <v>1978</v>
      </c>
      <c r="L153" t="s">
        <v>121</v>
      </c>
      <c r="M153" t="s">
        <v>3008</v>
      </c>
      <c r="N153" t="s">
        <v>3009</v>
      </c>
      <c r="O153" t="s">
        <v>3007</v>
      </c>
      <c r="P153" t="s">
        <v>459</v>
      </c>
      <c r="Q153">
        <v>59.4514</v>
      </c>
      <c r="R153">
        <v>24.924600000000002</v>
      </c>
      <c r="S153" t="s">
        <v>3007</v>
      </c>
      <c r="T153" t="s">
        <v>3272</v>
      </c>
    </row>
    <row r="154" spans="1:20" x14ac:dyDescent="0.35">
      <c r="A154" t="s">
        <v>71</v>
      </c>
      <c r="B154" t="s">
        <v>3273</v>
      </c>
      <c r="C154" t="s">
        <v>457</v>
      </c>
      <c r="D154" s="1" t="s">
        <v>5427</v>
      </c>
      <c r="E154" s="1" t="s">
        <v>3090</v>
      </c>
      <c r="F154" t="s">
        <v>118</v>
      </c>
      <c r="G154" t="s">
        <v>458</v>
      </c>
      <c r="H154" t="s">
        <v>3016</v>
      </c>
      <c r="I154" t="s">
        <v>3007</v>
      </c>
      <c r="J154">
        <v>116</v>
      </c>
      <c r="K154">
        <v>1982</v>
      </c>
      <c r="L154" t="s">
        <v>121</v>
      </c>
      <c r="M154" t="s">
        <v>3008</v>
      </c>
      <c r="N154" t="s">
        <v>3009</v>
      </c>
      <c r="O154" t="s">
        <v>3007</v>
      </c>
      <c r="P154" t="s">
        <v>459</v>
      </c>
      <c r="Q154">
        <v>59.4514</v>
      </c>
      <c r="R154">
        <v>24.924600000000002</v>
      </c>
      <c r="S154" t="s">
        <v>3007</v>
      </c>
      <c r="T154" t="s">
        <v>3272</v>
      </c>
    </row>
    <row r="155" spans="1:20" x14ac:dyDescent="0.35">
      <c r="A155" t="s">
        <v>71</v>
      </c>
      <c r="B155" t="s">
        <v>3274</v>
      </c>
      <c r="C155" t="s">
        <v>461</v>
      </c>
      <c r="D155" s="1" t="s">
        <v>462</v>
      </c>
      <c r="E155" s="1" t="s">
        <v>3044</v>
      </c>
      <c r="F155" t="s">
        <v>118</v>
      </c>
      <c r="G155" t="s">
        <v>458</v>
      </c>
      <c r="H155" t="s">
        <v>3012</v>
      </c>
      <c r="I155" t="s">
        <v>3007</v>
      </c>
      <c r="J155">
        <v>250</v>
      </c>
      <c r="K155">
        <v>2013</v>
      </c>
      <c r="L155" t="s">
        <v>121</v>
      </c>
      <c r="M155" t="s">
        <v>3275</v>
      </c>
      <c r="N155" t="s">
        <v>3033</v>
      </c>
      <c r="O155" t="s">
        <v>3007</v>
      </c>
      <c r="P155" t="s">
        <v>463</v>
      </c>
      <c r="Q155">
        <v>59.246009999999998</v>
      </c>
      <c r="R155">
        <v>24.707429999999999</v>
      </c>
      <c r="S155" t="s">
        <v>3007</v>
      </c>
      <c r="T155" t="s">
        <v>3276</v>
      </c>
    </row>
    <row r="156" spans="1:20" x14ac:dyDescent="0.35">
      <c r="A156" t="s">
        <v>72</v>
      </c>
      <c r="B156" t="s">
        <v>3277</v>
      </c>
      <c r="C156" t="s">
        <v>465</v>
      </c>
      <c r="D156" s="1" t="s">
        <v>466</v>
      </c>
      <c r="E156" s="1" t="s">
        <v>3090</v>
      </c>
      <c r="F156" t="s">
        <v>118</v>
      </c>
      <c r="H156" t="s">
        <v>3016</v>
      </c>
      <c r="I156" t="s">
        <v>3007</v>
      </c>
      <c r="J156">
        <v>234</v>
      </c>
      <c r="K156">
        <v>2009</v>
      </c>
      <c r="L156" t="s">
        <v>121</v>
      </c>
      <c r="M156" t="s">
        <v>3008</v>
      </c>
      <c r="N156" t="s">
        <v>3009</v>
      </c>
      <c r="O156" t="s">
        <v>3007</v>
      </c>
      <c r="P156" t="s">
        <v>467</v>
      </c>
      <c r="Q156">
        <v>60.14913</v>
      </c>
      <c r="R156">
        <v>24.71837</v>
      </c>
      <c r="S156" t="s">
        <v>3007</v>
      </c>
      <c r="T156" t="s">
        <v>3278</v>
      </c>
    </row>
    <row r="157" spans="1:20" x14ac:dyDescent="0.35">
      <c r="A157" t="s">
        <v>72</v>
      </c>
      <c r="B157" t="s">
        <v>3279</v>
      </c>
      <c r="C157" t="s">
        <v>465</v>
      </c>
      <c r="D157" s="1" t="s">
        <v>466</v>
      </c>
      <c r="E157" s="1" t="s">
        <v>3150</v>
      </c>
      <c r="F157" t="s">
        <v>118</v>
      </c>
      <c r="H157" t="s">
        <v>3016</v>
      </c>
      <c r="I157" t="s">
        <v>3007</v>
      </c>
      <c r="J157">
        <v>45</v>
      </c>
      <c r="K157">
        <v>1989</v>
      </c>
      <c r="L157" t="s">
        <v>121</v>
      </c>
      <c r="M157" t="s">
        <v>3047</v>
      </c>
      <c r="N157" t="s">
        <v>3009</v>
      </c>
      <c r="O157" t="s">
        <v>3007</v>
      </c>
      <c r="P157" t="s">
        <v>467</v>
      </c>
      <c r="Q157">
        <v>60.14913</v>
      </c>
      <c r="R157">
        <v>24.71837</v>
      </c>
      <c r="S157" t="s">
        <v>3007</v>
      </c>
      <c r="T157" t="s">
        <v>3278</v>
      </c>
    </row>
    <row r="158" spans="1:20" x14ac:dyDescent="0.35">
      <c r="A158" t="s">
        <v>72</v>
      </c>
      <c r="B158" t="s">
        <v>3280</v>
      </c>
      <c r="C158" t="s">
        <v>469</v>
      </c>
      <c r="D158" s="1" t="s">
        <v>470</v>
      </c>
      <c r="E158" s="1" t="s">
        <v>3182</v>
      </c>
      <c r="F158" t="s">
        <v>118</v>
      </c>
      <c r="G158" t="s">
        <v>458</v>
      </c>
      <c r="H158" t="s">
        <v>3016</v>
      </c>
      <c r="I158" t="s">
        <v>3007</v>
      </c>
      <c r="J158">
        <v>165</v>
      </c>
      <c r="K158">
        <v>1991</v>
      </c>
      <c r="L158" t="s">
        <v>121</v>
      </c>
      <c r="M158" t="s">
        <v>3008</v>
      </c>
      <c r="N158" t="s">
        <v>3009</v>
      </c>
      <c r="O158" t="s">
        <v>3007</v>
      </c>
      <c r="P158" t="s">
        <v>471</v>
      </c>
      <c r="Q158">
        <v>60.220320000000001</v>
      </c>
      <c r="R158">
        <v>25.16966</v>
      </c>
      <c r="S158" t="s">
        <v>3007</v>
      </c>
      <c r="T158" t="s">
        <v>3281</v>
      </c>
    </row>
    <row r="159" spans="1:20" x14ac:dyDescent="0.35">
      <c r="A159" t="s">
        <v>72</v>
      </c>
      <c r="B159" t="s">
        <v>3282</v>
      </c>
      <c r="C159" t="s">
        <v>469</v>
      </c>
      <c r="D159" s="1" t="s">
        <v>470</v>
      </c>
      <c r="E159" s="1" t="s">
        <v>3283</v>
      </c>
      <c r="F159" t="s">
        <v>118</v>
      </c>
      <c r="G159" t="s">
        <v>458</v>
      </c>
      <c r="H159" t="s">
        <v>3016</v>
      </c>
      <c r="I159" t="s">
        <v>3007</v>
      </c>
      <c r="J159">
        <v>510</v>
      </c>
      <c r="K159">
        <v>1997</v>
      </c>
      <c r="L159" t="s">
        <v>121</v>
      </c>
      <c r="M159" t="s">
        <v>3008</v>
      </c>
      <c r="N159" t="s">
        <v>3009</v>
      </c>
      <c r="O159" t="s">
        <v>3007</v>
      </c>
      <c r="P159" t="s">
        <v>471</v>
      </c>
      <c r="Q159">
        <v>60.220320000000001</v>
      </c>
      <c r="R159">
        <v>25.16966</v>
      </c>
      <c r="S159" t="s">
        <v>3007</v>
      </c>
      <c r="T159" t="s">
        <v>3281</v>
      </c>
    </row>
    <row r="160" spans="1:20" x14ac:dyDescent="0.35">
      <c r="A160" t="s">
        <v>72</v>
      </c>
      <c r="B160" t="s">
        <v>3284</v>
      </c>
      <c r="C160" t="s">
        <v>473</v>
      </c>
      <c r="D160" s="1" t="s">
        <v>474</v>
      </c>
      <c r="E160" s="1" t="s">
        <v>3005</v>
      </c>
      <c r="F160" t="s">
        <v>118</v>
      </c>
      <c r="H160" t="s">
        <v>3016</v>
      </c>
      <c r="I160" t="s">
        <v>3007</v>
      </c>
      <c r="J160">
        <v>70</v>
      </c>
      <c r="K160">
        <v>1998</v>
      </c>
      <c r="L160" t="s">
        <v>121</v>
      </c>
      <c r="M160" t="s">
        <v>3047</v>
      </c>
      <c r="N160" t="s">
        <v>283</v>
      </c>
      <c r="O160" t="s">
        <v>3007</v>
      </c>
      <c r="P160" t="s">
        <v>475</v>
      </c>
      <c r="Q160">
        <v>60.3125</v>
      </c>
      <c r="R160">
        <v>25.524799999999999</v>
      </c>
      <c r="S160" t="s">
        <v>3007</v>
      </c>
      <c r="T160" t="s">
        <v>3285</v>
      </c>
    </row>
    <row r="161" spans="1:20" x14ac:dyDescent="0.35">
      <c r="A161" t="s">
        <v>72</v>
      </c>
      <c r="B161" t="s">
        <v>3286</v>
      </c>
      <c r="C161" t="s">
        <v>477</v>
      </c>
      <c r="D161" s="1" t="s">
        <v>478</v>
      </c>
      <c r="E161" s="1" t="s">
        <v>3005</v>
      </c>
      <c r="F161" t="s">
        <v>118</v>
      </c>
      <c r="H161" t="s">
        <v>3016</v>
      </c>
      <c r="I161" t="s">
        <v>3007</v>
      </c>
      <c r="J161">
        <v>48</v>
      </c>
      <c r="K161">
        <v>2018</v>
      </c>
      <c r="L161" t="s">
        <v>121</v>
      </c>
      <c r="M161" t="s">
        <v>3027</v>
      </c>
      <c r="N161" t="s">
        <v>3009</v>
      </c>
      <c r="O161" t="s">
        <v>3007</v>
      </c>
      <c r="P161" t="s">
        <v>475</v>
      </c>
      <c r="Q161">
        <v>60.307340000000003</v>
      </c>
      <c r="R161">
        <v>25.497039999999998</v>
      </c>
      <c r="S161" t="s">
        <v>3023</v>
      </c>
      <c r="T161" t="s">
        <v>3287</v>
      </c>
    </row>
    <row r="162" spans="1:20" x14ac:dyDescent="0.35">
      <c r="A162" t="s">
        <v>72</v>
      </c>
      <c r="B162" t="s">
        <v>3288</v>
      </c>
      <c r="C162" t="s">
        <v>477</v>
      </c>
      <c r="D162" s="1" t="s">
        <v>478</v>
      </c>
      <c r="E162" s="1" t="s">
        <v>3289</v>
      </c>
      <c r="F162" t="s">
        <v>118</v>
      </c>
      <c r="H162" t="s">
        <v>3016</v>
      </c>
      <c r="I162" t="s">
        <v>3007</v>
      </c>
      <c r="J162">
        <v>48</v>
      </c>
      <c r="K162">
        <v>2007</v>
      </c>
      <c r="L162" t="s">
        <v>121</v>
      </c>
      <c r="M162" t="s">
        <v>3008</v>
      </c>
      <c r="N162" t="s">
        <v>3009</v>
      </c>
      <c r="O162" t="s">
        <v>3007</v>
      </c>
      <c r="P162" t="s">
        <v>3290</v>
      </c>
      <c r="Q162">
        <v>60.307340000000003</v>
      </c>
      <c r="R162">
        <v>25.497039999999998</v>
      </c>
      <c r="S162" t="s">
        <v>3023</v>
      </c>
      <c r="T162" t="s">
        <v>3287</v>
      </c>
    </row>
    <row r="163" spans="1:20" x14ac:dyDescent="0.35">
      <c r="A163" t="s">
        <v>72</v>
      </c>
      <c r="B163" t="s">
        <v>3291</v>
      </c>
      <c r="C163" t="s">
        <v>477</v>
      </c>
      <c r="D163" s="1" t="s">
        <v>478</v>
      </c>
      <c r="E163" s="1" t="s">
        <v>3292</v>
      </c>
      <c r="F163" t="s">
        <v>118</v>
      </c>
      <c r="H163" t="s">
        <v>3016</v>
      </c>
      <c r="I163" t="s">
        <v>3007</v>
      </c>
      <c r="J163">
        <v>72.599999999999994</v>
      </c>
      <c r="K163">
        <v>2009</v>
      </c>
      <c r="L163" t="s">
        <v>121</v>
      </c>
      <c r="M163" t="s">
        <v>3008</v>
      </c>
      <c r="N163" t="s">
        <v>3009</v>
      </c>
      <c r="O163" t="s">
        <v>3007</v>
      </c>
      <c r="P163" t="s">
        <v>3290</v>
      </c>
      <c r="Q163">
        <v>60.307340000000003</v>
      </c>
      <c r="R163">
        <v>25.497039999999998</v>
      </c>
      <c r="S163" t="s">
        <v>3023</v>
      </c>
      <c r="T163" t="s">
        <v>3287</v>
      </c>
    </row>
    <row r="164" spans="1:20" x14ac:dyDescent="0.35">
      <c r="A164" t="s">
        <v>72</v>
      </c>
      <c r="B164" t="s">
        <v>3293</v>
      </c>
      <c r="C164" t="s">
        <v>477</v>
      </c>
      <c r="D164" s="1" t="s">
        <v>478</v>
      </c>
      <c r="E164" s="1" t="s">
        <v>3147</v>
      </c>
      <c r="F164" t="s">
        <v>118</v>
      </c>
      <c r="H164" t="s">
        <v>3016</v>
      </c>
      <c r="I164" t="s">
        <v>3007</v>
      </c>
      <c r="J164">
        <v>30</v>
      </c>
      <c r="K164">
        <v>2023</v>
      </c>
      <c r="L164" t="s">
        <v>121</v>
      </c>
      <c r="M164" t="s">
        <v>283</v>
      </c>
      <c r="N164" t="s">
        <v>3009</v>
      </c>
      <c r="O164" t="s">
        <v>3007</v>
      </c>
      <c r="P164" t="s">
        <v>3290</v>
      </c>
      <c r="Q164">
        <v>60.307340000000003</v>
      </c>
      <c r="R164">
        <v>25.497039999999998</v>
      </c>
      <c r="S164" t="s">
        <v>3023</v>
      </c>
      <c r="T164" t="s">
        <v>6235</v>
      </c>
    </row>
    <row r="165" spans="1:20" x14ac:dyDescent="0.35">
      <c r="A165" t="s">
        <v>72</v>
      </c>
      <c r="B165" t="s">
        <v>3294</v>
      </c>
      <c r="C165" t="s">
        <v>480</v>
      </c>
      <c r="D165" s="1" t="s">
        <v>481</v>
      </c>
      <c r="E165" s="1" t="s">
        <v>3295</v>
      </c>
      <c r="F165" t="s">
        <v>118</v>
      </c>
      <c r="G165" t="s">
        <v>458</v>
      </c>
      <c r="H165" t="s">
        <v>3016</v>
      </c>
      <c r="I165" t="s">
        <v>3007</v>
      </c>
      <c r="J165">
        <v>55</v>
      </c>
      <c r="K165">
        <v>1997</v>
      </c>
      <c r="L165" t="s">
        <v>121</v>
      </c>
      <c r="M165" t="s">
        <v>3008</v>
      </c>
      <c r="N165" t="s">
        <v>3009</v>
      </c>
      <c r="O165" t="s">
        <v>3007</v>
      </c>
      <c r="P165" t="s">
        <v>482</v>
      </c>
      <c r="Q165">
        <v>60.190919999999998</v>
      </c>
      <c r="R165">
        <v>23.943650000000002</v>
      </c>
      <c r="S165" t="s">
        <v>3023</v>
      </c>
      <c r="T165" t="s">
        <v>3024</v>
      </c>
    </row>
    <row r="166" spans="1:20" x14ac:dyDescent="0.35">
      <c r="A166" t="s">
        <v>72</v>
      </c>
      <c r="B166" t="s">
        <v>3296</v>
      </c>
      <c r="C166" t="s">
        <v>480</v>
      </c>
      <c r="D166" s="1" t="s">
        <v>481</v>
      </c>
      <c r="E166" s="1" t="s">
        <v>3297</v>
      </c>
      <c r="F166" t="s">
        <v>118</v>
      </c>
      <c r="G166" t="s">
        <v>458</v>
      </c>
      <c r="H166" t="s">
        <v>3016</v>
      </c>
      <c r="I166" t="s">
        <v>3007</v>
      </c>
      <c r="J166">
        <v>49</v>
      </c>
      <c r="K166">
        <v>1997</v>
      </c>
      <c r="L166" t="s">
        <v>121</v>
      </c>
      <c r="M166" t="s">
        <v>3008</v>
      </c>
      <c r="N166" t="s">
        <v>3009</v>
      </c>
      <c r="O166" t="s">
        <v>3007</v>
      </c>
      <c r="P166" t="s">
        <v>482</v>
      </c>
      <c r="Q166">
        <v>60.190919999999998</v>
      </c>
      <c r="R166">
        <v>23.943650000000002</v>
      </c>
      <c r="S166" t="s">
        <v>3023</v>
      </c>
      <c r="T166" t="s">
        <v>3024</v>
      </c>
    </row>
    <row r="167" spans="1:20" x14ac:dyDescent="0.35">
      <c r="A167" t="s">
        <v>72</v>
      </c>
      <c r="B167" t="s">
        <v>3298</v>
      </c>
      <c r="C167" t="s">
        <v>483</v>
      </c>
      <c r="D167" s="1" t="s">
        <v>484</v>
      </c>
      <c r="E167" s="1" t="s">
        <v>3005</v>
      </c>
      <c r="F167" t="s">
        <v>118</v>
      </c>
      <c r="H167" t="s">
        <v>3016</v>
      </c>
      <c r="I167" t="s">
        <v>3007</v>
      </c>
      <c r="J167">
        <v>45</v>
      </c>
      <c r="K167">
        <v>1988</v>
      </c>
      <c r="L167" t="s">
        <v>121</v>
      </c>
      <c r="M167" t="s">
        <v>3047</v>
      </c>
      <c r="N167" t="s">
        <v>3009</v>
      </c>
      <c r="O167" t="s">
        <v>3007</v>
      </c>
      <c r="P167" t="s">
        <v>485</v>
      </c>
      <c r="Q167">
        <v>60.87189</v>
      </c>
      <c r="R167">
        <v>26.701360000000001</v>
      </c>
      <c r="S167" t="s">
        <v>3007</v>
      </c>
      <c r="T167" t="s">
        <v>3299</v>
      </c>
    </row>
    <row r="168" spans="1:20" x14ac:dyDescent="0.35">
      <c r="A168" t="s">
        <v>72</v>
      </c>
      <c r="B168" t="s">
        <v>3300</v>
      </c>
      <c r="C168" t="s">
        <v>487</v>
      </c>
      <c r="D168" s="1" t="s">
        <v>488</v>
      </c>
      <c r="E168" s="1" t="s">
        <v>3005</v>
      </c>
      <c r="F168" t="s">
        <v>118</v>
      </c>
      <c r="H168" t="s">
        <v>3016</v>
      </c>
      <c r="I168" t="s">
        <v>3007</v>
      </c>
      <c r="J168">
        <v>70</v>
      </c>
      <c r="K168">
        <v>1974</v>
      </c>
      <c r="L168" t="s">
        <v>121</v>
      </c>
      <c r="M168" t="s">
        <v>3047</v>
      </c>
      <c r="N168" t="s">
        <v>3009</v>
      </c>
      <c r="O168" t="s">
        <v>3007</v>
      </c>
      <c r="P168" t="s">
        <v>489</v>
      </c>
      <c r="Q168">
        <v>61.080849999999998</v>
      </c>
      <c r="R168">
        <v>28.171710000000001</v>
      </c>
      <c r="S168" t="s">
        <v>3007</v>
      </c>
      <c r="T168" t="s">
        <v>3301</v>
      </c>
    </row>
    <row r="169" spans="1:20" x14ac:dyDescent="0.35">
      <c r="A169" t="s">
        <v>72</v>
      </c>
      <c r="B169" t="s">
        <v>3302</v>
      </c>
      <c r="C169" t="s">
        <v>487</v>
      </c>
      <c r="D169" s="1" t="s">
        <v>488</v>
      </c>
      <c r="E169" s="1" t="s">
        <v>3090</v>
      </c>
      <c r="F169" t="s">
        <v>118</v>
      </c>
      <c r="H169" t="s">
        <v>3016</v>
      </c>
      <c r="I169" t="s">
        <v>3007</v>
      </c>
      <c r="J169">
        <v>30</v>
      </c>
      <c r="K169">
        <v>1974</v>
      </c>
      <c r="L169" t="s">
        <v>121</v>
      </c>
      <c r="M169" t="s">
        <v>3047</v>
      </c>
      <c r="N169" t="s">
        <v>3009</v>
      </c>
      <c r="O169" t="s">
        <v>3007</v>
      </c>
      <c r="P169" t="s">
        <v>489</v>
      </c>
      <c r="Q169">
        <v>61.080849999999998</v>
      </c>
      <c r="R169">
        <v>28.171710000000001</v>
      </c>
      <c r="S169" t="s">
        <v>3007</v>
      </c>
      <c r="T169" t="s">
        <v>3301</v>
      </c>
    </row>
    <row r="170" spans="1:20" x14ac:dyDescent="0.35">
      <c r="A170" t="s">
        <v>72</v>
      </c>
      <c r="B170" t="s">
        <v>3303</v>
      </c>
      <c r="C170" t="s">
        <v>491</v>
      </c>
      <c r="D170" s="1" t="s">
        <v>492</v>
      </c>
      <c r="E170" s="1" t="s">
        <v>3005</v>
      </c>
      <c r="F170" t="s">
        <v>118</v>
      </c>
      <c r="G170" t="s">
        <v>458</v>
      </c>
      <c r="H170" t="s">
        <v>3016</v>
      </c>
      <c r="I170" t="s">
        <v>3007</v>
      </c>
      <c r="J170">
        <v>72</v>
      </c>
      <c r="K170">
        <v>1997</v>
      </c>
      <c r="L170" t="s">
        <v>121</v>
      </c>
      <c r="M170" t="s">
        <v>3008</v>
      </c>
      <c r="N170" t="s">
        <v>3009</v>
      </c>
      <c r="O170" t="s">
        <v>3007</v>
      </c>
      <c r="P170" t="s">
        <v>493</v>
      </c>
      <c r="Q170">
        <v>61.474319999999999</v>
      </c>
      <c r="R170">
        <v>23.496600000000001</v>
      </c>
      <c r="S170" t="s">
        <v>3007</v>
      </c>
      <c r="T170" t="s">
        <v>3304</v>
      </c>
    </row>
    <row r="171" spans="1:20" x14ac:dyDescent="0.35">
      <c r="A171" t="s">
        <v>72</v>
      </c>
      <c r="B171" t="s">
        <v>3305</v>
      </c>
      <c r="C171" t="s">
        <v>495</v>
      </c>
      <c r="D171" s="1" t="s">
        <v>496</v>
      </c>
      <c r="E171" s="1" t="s">
        <v>3005</v>
      </c>
      <c r="F171" t="s">
        <v>118</v>
      </c>
      <c r="G171" t="s">
        <v>458</v>
      </c>
      <c r="H171" t="s">
        <v>3016</v>
      </c>
      <c r="I171" t="s">
        <v>3007</v>
      </c>
      <c r="J171">
        <v>142</v>
      </c>
      <c r="K171">
        <v>1988</v>
      </c>
      <c r="L171" t="s">
        <v>121</v>
      </c>
      <c r="M171" t="s">
        <v>3008</v>
      </c>
      <c r="N171" t="s">
        <v>3009</v>
      </c>
      <c r="O171" t="s">
        <v>3007</v>
      </c>
      <c r="P171" t="s">
        <v>497</v>
      </c>
      <c r="Q171">
        <v>61.510420000000003</v>
      </c>
      <c r="R171">
        <v>23.675229999999999</v>
      </c>
      <c r="S171" t="s">
        <v>3007</v>
      </c>
      <c r="T171" t="s">
        <v>3306</v>
      </c>
    </row>
    <row r="172" spans="1:20" x14ac:dyDescent="0.35">
      <c r="A172" t="s">
        <v>72</v>
      </c>
      <c r="B172" t="s">
        <v>3307</v>
      </c>
      <c r="C172" t="s">
        <v>499</v>
      </c>
      <c r="D172" s="1" t="s">
        <v>500</v>
      </c>
      <c r="E172" s="1" t="s">
        <v>3005</v>
      </c>
      <c r="F172" t="s">
        <v>118</v>
      </c>
      <c r="H172" t="s">
        <v>3012</v>
      </c>
      <c r="I172" t="s">
        <v>3007</v>
      </c>
      <c r="J172">
        <v>129</v>
      </c>
      <c r="K172">
        <v>1971</v>
      </c>
      <c r="L172" t="s">
        <v>121</v>
      </c>
      <c r="M172" t="s">
        <v>3008</v>
      </c>
      <c r="N172" t="s">
        <v>3009</v>
      </c>
      <c r="O172" t="s">
        <v>3007</v>
      </c>
      <c r="P172" t="s">
        <v>497</v>
      </c>
      <c r="Q172">
        <v>61.509749999999997</v>
      </c>
      <c r="R172">
        <v>23.777519999999999</v>
      </c>
      <c r="S172" t="s">
        <v>3007</v>
      </c>
      <c r="T172" t="s">
        <v>3306</v>
      </c>
    </row>
    <row r="173" spans="1:20" x14ac:dyDescent="0.35">
      <c r="A173" t="s">
        <v>72</v>
      </c>
      <c r="B173" t="s">
        <v>3308</v>
      </c>
      <c r="C173" t="s">
        <v>501</v>
      </c>
      <c r="D173" s="1" t="s">
        <v>502</v>
      </c>
      <c r="E173" s="1" t="s">
        <v>3309</v>
      </c>
      <c r="F173" t="s">
        <v>118</v>
      </c>
      <c r="G173" t="s">
        <v>458</v>
      </c>
      <c r="H173" t="s">
        <v>3016</v>
      </c>
      <c r="I173" t="s">
        <v>3007</v>
      </c>
      <c r="J173">
        <v>5</v>
      </c>
      <c r="K173" t="s">
        <v>120</v>
      </c>
      <c r="L173" t="s">
        <v>121</v>
      </c>
      <c r="M173" t="s">
        <v>283</v>
      </c>
      <c r="N173" t="s">
        <v>3033</v>
      </c>
      <c r="O173" t="s">
        <v>3007</v>
      </c>
      <c r="P173" t="s">
        <v>497</v>
      </c>
      <c r="Q173">
        <v>61.500720000000001</v>
      </c>
      <c r="R173">
        <v>23.772179999999999</v>
      </c>
      <c r="S173" t="s">
        <v>3023</v>
      </c>
      <c r="T173" t="s">
        <v>3310</v>
      </c>
    </row>
    <row r="174" spans="1:20" x14ac:dyDescent="0.35">
      <c r="A174" t="s">
        <v>72</v>
      </c>
      <c r="B174" t="s">
        <v>3311</v>
      </c>
      <c r="C174" t="s">
        <v>501</v>
      </c>
      <c r="D174" s="1" t="s">
        <v>502</v>
      </c>
      <c r="E174" s="1" t="s">
        <v>3312</v>
      </c>
      <c r="F174" t="s">
        <v>118</v>
      </c>
      <c r="G174" t="s">
        <v>458</v>
      </c>
      <c r="H174" t="s">
        <v>3016</v>
      </c>
      <c r="I174" t="s">
        <v>3007</v>
      </c>
      <c r="J174">
        <v>12</v>
      </c>
      <c r="K174" t="s">
        <v>120</v>
      </c>
      <c r="L174" t="s">
        <v>121</v>
      </c>
      <c r="M174" t="s">
        <v>283</v>
      </c>
      <c r="N174" t="s">
        <v>3009</v>
      </c>
      <c r="O174" t="s">
        <v>3007</v>
      </c>
      <c r="P174" t="s">
        <v>497</v>
      </c>
      <c r="Q174">
        <v>61.500720000000001</v>
      </c>
      <c r="R174">
        <v>23.772179999999999</v>
      </c>
      <c r="S174" t="s">
        <v>3023</v>
      </c>
      <c r="T174" t="s">
        <v>3310</v>
      </c>
    </row>
    <row r="175" spans="1:20" x14ac:dyDescent="0.35">
      <c r="A175" t="s">
        <v>73</v>
      </c>
      <c r="B175" t="s">
        <v>3313</v>
      </c>
      <c r="C175" t="s">
        <v>504</v>
      </c>
      <c r="D175" s="1" t="s">
        <v>505</v>
      </c>
      <c r="E175" s="1" t="s">
        <v>3005</v>
      </c>
      <c r="F175" t="s">
        <v>118</v>
      </c>
      <c r="H175" t="s">
        <v>3016</v>
      </c>
      <c r="I175" t="s">
        <v>3007</v>
      </c>
      <c r="J175">
        <v>48</v>
      </c>
      <c r="K175">
        <v>2000</v>
      </c>
      <c r="L175" t="s">
        <v>121</v>
      </c>
      <c r="M175" t="s">
        <v>3027</v>
      </c>
      <c r="N175" t="s">
        <v>3009</v>
      </c>
      <c r="O175" t="s">
        <v>3007</v>
      </c>
      <c r="P175" t="s">
        <v>506</v>
      </c>
      <c r="Q175">
        <v>47.05518</v>
      </c>
      <c r="R175">
        <v>5.3970399999999996</v>
      </c>
      <c r="S175" t="s">
        <v>3023</v>
      </c>
      <c r="T175" t="s">
        <v>3314</v>
      </c>
    </row>
    <row r="176" spans="1:20" x14ac:dyDescent="0.35">
      <c r="A176" t="s">
        <v>73</v>
      </c>
      <c r="B176" t="s">
        <v>3315</v>
      </c>
      <c r="C176" t="s">
        <v>504</v>
      </c>
      <c r="D176" s="1" t="s">
        <v>505</v>
      </c>
      <c r="E176" s="1" t="s">
        <v>3090</v>
      </c>
      <c r="F176" t="s">
        <v>118</v>
      </c>
      <c r="H176" t="s">
        <v>3016</v>
      </c>
      <c r="I176" t="s">
        <v>3007</v>
      </c>
      <c r="J176">
        <v>48</v>
      </c>
      <c r="K176">
        <v>2000</v>
      </c>
      <c r="L176" t="s">
        <v>121</v>
      </c>
      <c r="M176" t="s">
        <v>3027</v>
      </c>
      <c r="N176" t="s">
        <v>3009</v>
      </c>
      <c r="O176" t="s">
        <v>3007</v>
      </c>
      <c r="P176" t="s">
        <v>506</v>
      </c>
      <c r="Q176">
        <v>47.05518</v>
      </c>
      <c r="R176">
        <v>5.3970399999999996</v>
      </c>
      <c r="S176" t="s">
        <v>3023</v>
      </c>
      <c r="T176" t="s">
        <v>3314</v>
      </c>
    </row>
    <row r="177" spans="1:20" x14ac:dyDescent="0.35">
      <c r="A177" t="s">
        <v>73</v>
      </c>
      <c r="B177" t="s">
        <v>3316</v>
      </c>
      <c r="C177" t="s">
        <v>504</v>
      </c>
      <c r="D177" s="1" t="s">
        <v>505</v>
      </c>
      <c r="E177" s="1" t="s">
        <v>3173</v>
      </c>
      <c r="F177" t="s">
        <v>118</v>
      </c>
      <c r="H177" t="s">
        <v>3016</v>
      </c>
      <c r="I177" t="s">
        <v>3007</v>
      </c>
      <c r="J177">
        <v>22.5</v>
      </c>
      <c r="K177">
        <v>1964</v>
      </c>
      <c r="L177" t="s">
        <v>121</v>
      </c>
      <c r="M177" t="s">
        <v>3027</v>
      </c>
      <c r="N177" t="s">
        <v>3009</v>
      </c>
      <c r="O177" t="s">
        <v>3007</v>
      </c>
      <c r="P177" t="s">
        <v>506</v>
      </c>
      <c r="Q177">
        <v>47.05518</v>
      </c>
      <c r="R177">
        <v>5.3970399999999996</v>
      </c>
      <c r="S177" t="s">
        <v>3023</v>
      </c>
      <c r="T177" t="s">
        <v>3317</v>
      </c>
    </row>
    <row r="178" spans="1:20" x14ac:dyDescent="0.35">
      <c r="A178" t="s">
        <v>73</v>
      </c>
      <c r="B178" t="s">
        <v>3318</v>
      </c>
      <c r="C178" t="s">
        <v>504</v>
      </c>
      <c r="D178" s="1" t="s">
        <v>505</v>
      </c>
      <c r="E178" s="1" t="s">
        <v>3175</v>
      </c>
      <c r="F178" t="s">
        <v>118</v>
      </c>
      <c r="H178" t="s">
        <v>3016</v>
      </c>
      <c r="I178" t="s">
        <v>3007</v>
      </c>
      <c r="J178">
        <v>22.5</v>
      </c>
      <c r="K178">
        <v>1965</v>
      </c>
      <c r="L178" t="s">
        <v>121</v>
      </c>
      <c r="M178" t="s">
        <v>3027</v>
      </c>
      <c r="N178" t="s">
        <v>3009</v>
      </c>
      <c r="O178" t="s">
        <v>3007</v>
      </c>
      <c r="P178" t="s">
        <v>506</v>
      </c>
      <c r="Q178">
        <v>47.05518</v>
      </c>
      <c r="R178">
        <v>5.3970399999999996</v>
      </c>
      <c r="S178" t="s">
        <v>3023</v>
      </c>
      <c r="T178" t="s">
        <v>3317</v>
      </c>
    </row>
    <row r="179" spans="1:20" x14ac:dyDescent="0.35">
      <c r="A179" t="s">
        <v>73</v>
      </c>
      <c r="B179" t="s">
        <v>3319</v>
      </c>
      <c r="C179" t="s">
        <v>508</v>
      </c>
      <c r="D179" s="1" t="s">
        <v>509</v>
      </c>
      <c r="E179" s="1" t="s">
        <v>3005</v>
      </c>
      <c r="F179" t="s">
        <v>118</v>
      </c>
      <c r="H179" t="s">
        <v>3016</v>
      </c>
      <c r="I179" t="s">
        <v>3007</v>
      </c>
      <c r="J179">
        <v>43</v>
      </c>
      <c r="K179">
        <v>2002</v>
      </c>
      <c r="L179" t="s">
        <v>121</v>
      </c>
      <c r="M179" t="s">
        <v>3047</v>
      </c>
      <c r="N179" t="s">
        <v>3009</v>
      </c>
      <c r="O179" t="s">
        <v>3007</v>
      </c>
      <c r="P179" t="s">
        <v>510</v>
      </c>
      <c r="Q179">
        <v>43.673549999999999</v>
      </c>
      <c r="R179">
        <v>4.6087199999999999</v>
      </c>
      <c r="S179" t="s">
        <v>3007</v>
      </c>
      <c r="T179" t="s">
        <v>3074</v>
      </c>
    </row>
    <row r="180" spans="1:20" x14ac:dyDescent="0.35">
      <c r="A180" t="s">
        <v>73</v>
      </c>
      <c r="B180" t="s">
        <v>3320</v>
      </c>
      <c r="C180" t="s">
        <v>511</v>
      </c>
      <c r="D180" s="1" t="s">
        <v>512</v>
      </c>
      <c r="E180" s="1" t="s">
        <v>3321</v>
      </c>
      <c r="F180" t="s">
        <v>118</v>
      </c>
      <c r="H180" t="s">
        <v>3016</v>
      </c>
      <c r="I180" t="s">
        <v>3007</v>
      </c>
      <c r="J180">
        <v>295</v>
      </c>
      <c r="K180">
        <v>2011</v>
      </c>
      <c r="L180" t="s">
        <v>121</v>
      </c>
      <c r="M180" t="s">
        <v>3008</v>
      </c>
      <c r="N180" t="s">
        <v>3033</v>
      </c>
      <c r="O180" t="s">
        <v>3007</v>
      </c>
      <c r="P180" t="s">
        <v>513</v>
      </c>
      <c r="Q180">
        <v>48.868980000000001</v>
      </c>
      <c r="R180">
        <v>6.0841500000000002</v>
      </c>
      <c r="S180" t="s">
        <v>3007</v>
      </c>
      <c r="T180" t="s">
        <v>3077</v>
      </c>
    </row>
    <row r="181" spans="1:20" x14ac:dyDescent="0.35">
      <c r="A181" t="s">
        <v>73</v>
      </c>
      <c r="B181" t="s">
        <v>3322</v>
      </c>
      <c r="C181" t="s">
        <v>511</v>
      </c>
      <c r="D181" s="1" t="s">
        <v>512</v>
      </c>
      <c r="E181" s="1" t="s">
        <v>3323</v>
      </c>
      <c r="F181" t="s">
        <v>118</v>
      </c>
      <c r="H181" t="s">
        <v>3016</v>
      </c>
      <c r="I181" t="s">
        <v>3007</v>
      </c>
      <c r="J181">
        <v>155.5</v>
      </c>
      <c r="K181">
        <v>2011</v>
      </c>
      <c r="L181" t="s">
        <v>121</v>
      </c>
      <c r="M181" t="s">
        <v>3008</v>
      </c>
      <c r="N181" t="s">
        <v>3033</v>
      </c>
      <c r="O181" t="s">
        <v>3007</v>
      </c>
      <c r="P181" t="s">
        <v>513</v>
      </c>
      <c r="Q181">
        <v>48.868980000000001</v>
      </c>
      <c r="R181">
        <v>6.0841500000000002</v>
      </c>
      <c r="S181" t="s">
        <v>3007</v>
      </c>
      <c r="T181" t="s">
        <v>3077</v>
      </c>
    </row>
    <row r="182" spans="1:20" x14ac:dyDescent="0.35">
      <c r="A182" t="s">
        <v>73</v>
      </c>
      <c r="B182" t="s">
        <v>3324</v>
      </c>
      <c r="C182" t="s">
        <v>514</v>
      </c>
      <c r="D182" s="1" t="s">
        <v>515</v>
      </c>
      <c r="E182" s="1" t="s">
        <v>3005</v>
      </c>
      <c r="F182" t="s">
        <v>118</v>
      </c>
      <c r="H182" t="s">
        <v>3016</v>
      </c>
      <c r="I182" t="s">
        <v>3007</v>
      </c>
      <c r="J182">
        <v>563</v>
      </c>
      <c r="K182">
        <v>2016</v>
      </c>
      <c r="L182" t="s">
        <v>121</v>
      </c>
      <c r="M182" t="s">
        <v>3008</v>
      </c>
      <c r="N182" t="s">
        <v>3009</v>
      </c>
      <c r="O182" t="s">
        <v>3007</v>
      </c>
      <c r="P182" t="s">
        <v>516</v>
      </c>
      <c r="Q182">
        <v>50.298699999999997</v>
      </c>
      <c r="R182">
        <v>3.3155999999999999</v>
      </c>
      <c r="S182" t="s">
        <v>3007</v>
      </c>
      <c r="T182" t="s">
        <v>3077</v>
      </c>
    </row>
    <row r="183" spans="1:20" x14ac:dyDescent="0.35">
      <c r="A183" t="s">
        <v>73</v>
      </c>
      <c r="B183" t="s">
        <v>3325</v>
      </c>
      <c r="C183" t="s">
        <v>517</v>
      </c>
      <c r="D183" s="1" t="s">
        <v>518</v>
      </c>
      <c r="E183" s="1" t="s">
        <v>3005</v>
      </c>
      <c r="F183" t="s">
        <v>118</v>
      </c>
      <c r="H183" t="s">
        <v>3016</v>
      </c>
      <c r="I183" t="s">
        <v>3007</v>
      </c>
      <c r="J183">
        <v>435</v>
      </c>
      <c r="K183">
        <v>2010</v>
      </c>
      <c r="L183" t="s">
        <v>121</v>
      </c>
      <c r="M183" t="s">
        <v>3008</v>
      </c>
      <c r="N183" t="s">
        <v>3033</v>
      </c>
      <c r="O183" t="s">
        <v>3007</v>
      </c>
      <c r="P183" t="s">
        <v>519</v>
      </c>
      <c r="Q183">
        <v>43.407200000000003</v>
      </c>
      <c r="R183">
        <v>4.8676000000000004</v>
      </c>
      <c r="S183" t="s">
        <v>3007</v>
      </c>
      <c r="T183" t="s">
        <v>3074</v>
      </c>
    </row>
    <row r="184" spans="1:20" x14ac:dyDescent="0.35">
      <c r="A184" t="s">
        <v>73</v>
      </c>
      <c r="B184" t="s">
        <v>3326</v>
      </c>
      <c r="C184" t="s">
        <v>520</v>
      </c>
      <c r="D184" s="1" t="s">
        <v>521</v>
      </c>
      <c r="E184" s="1" t="s">
        <v>3005</v>
      </c>
      <c r="F184" t="s">
        <v>118</v>
      </c>
      <c r="H184" t="s">
        <v>3016</v>
      </c>
      <c r="I184" t="s">
        <v>3007</v>
      </c>
      <c r="J184">
        <v>428</v>
      </c>
      <c r="K184">
        <v>2009</v>
      </c>
      <c r="L184" t="s">
        <v>121</v>
      </c>
      <c r="M184" t="s">
        <v>3008</v>
      </c>
      <c r="N184" t="s">
        <v>3033</v>
      </c>
      <c r="O184" t="s">
        <v>3007</v>
      </c>
      <c r="P184" t="s">
        <v>519</v>
      </c>
      <c r="Q184">
        <v>43.42801</v>
      </c>
      <c r="R184">
        <v>4.88652</v>
      </c>
      <c r="S184" t="s">
        <v>3007</v>
      </c>
      <c r="T184" t="s">
        <v>3074</v>
      </c>
    </row>
    <row r="185" spans="1:20" x14ac:dyDescent="0.35">
      <c r="A185" t="s">
        <v>73</v>
      </c>
      <c r="B185" t="s">
        <v>3327</v>
      </c>
      <c r="C185" t="s">
        <v>522</v>
      </c>
      <c r="D185" s="1" t="s">
        <v>523</v>
      </c>
      <c r="E185" s="1" t="s">
        <v>3005</v>
      </c>
      <c r="F185" t="s">
        <v>118</v>
      </c>
      <c r="H185" t="s">
        <v>3016</v>
      </c>
      <c r="I185" t="s">
        <v>3007</v>
      </c>
      <c r="J185">
        <v>203.3</v>
      </c>
      <c r="K185">
        <v>1992</v>
      </c>
      <c r="L185" t="s">
        <v>121</v>
      </c>
      <c r="M185" t="s">
        <v>3047</v>
      </c>
      <c r="N185" t="s">
        <v>3033</v>
      </c>
      <c r="O185" t="s">
        <v>3007</v>
      </c>
      <c r="P185" t="s">
        <v>524</v>
      </c>
      <c r="Q185">
        <v>48.936990000000002</v>
      </c>
      <c r="R185">
        <v>2.2614399999999999</v>
      </c>
      <c r="S185" t="s">
        <v>3007</v>
      </c>
      <c r="T185" t="s">
        <v>3077</v>
      </c>
    </row>
    <row r="186" spans="1:20" x14ac:dyDescent="0.35">
      <c r="A186" t="s">
        <v>73</v>
      </c>
      <c r="B186" t="s">
        <v>3328</v>
      </c>
      <c r="C186" t="s">
        <v>525</v>
      </c>
      <c r="D186" s="1" t="s">
        <v>526</v>
      </c>
      <c r="E186" s="1" t="s">
        <v>3329</v>
      </c>
      <c r="F186" t="s">
        <v>118</v>
      </c>
      <c r="H186" t="s">
        <v>3016</v>
      </c>
      <c r="I186" t="s">
        <v>3007</v>
      </c>
      <c r="J186">
        <v>125</v>
      </c>
      <c r="K186">
        <v>2003</v>
      </c>
      <c r="L186" t="s">
        <v>121</v>
      </c>
      <c r="M186" t="s">
        <v>3008</v>
      </c>
      <c r="N186" t="s">
        <v>3009</v>
      </c>
      <c r="O186" t="s">
        <v>3007</v>
      </c>
      <c r="P186" t="s">
        <v>527</v>
      </c>
      <c r="Q186">
        <v>49.48</v>
      </c>
      <c r="R186">
        <v>0.22</v>
      </c>
      <c r="S186" t="s">
        <v>3023</v>
      </c>
      <c r="T186" t="s">
        <v>6236</v>
      </c>
    </row>
    <row r="187" spans="1:20" x14ac:dyDescent="0.35">
      <c r="A187" t="s">
        <v>73</v>
      </c>
      <c r="B187" t="s">
        <v>3330</v>
      </c>
      <c r="C187" t="s">
        <v>525</v>
      </c>
      <c r="D187" s="1" t="s">
        <v>526</v>
      </c>
      <c r="E187" s="1" t="s">
        <v>3331</v>
      </c>
      <c r="F187" t="s">
        <v>118</v>
      </c>
      <c r="H187" t="s">
        <v>3016</v>
      </c>
      <c r="I187" t="s">
        <v>3007</v>
      </c>
      <c r="J187">
        <v>125</v>
      </c>
      <c r="K187">
        <v>2003</v>
      </c>
      <c r="L187" t="s">
        <v>121</v>
      </c>
      <c r="M187" t="s">
        <v>3008</v>
      </c>
      <c r="N187" t="s">
        <v>3009</v>
      </c>
      <c r="O187" t="s">
        <v>3007</v>
      </c>
      <c r="P187" t="s">
        <v>527</v>
      </c>
      <c r="Q187">
        <v>49.48</v>
      </c>
      <c r="R187">
        <v>0.22</v>
      </c>
      <c r="S187" t="s">
        <v>3023</v>
      </c>
      <c r="T187" t="s">
        <v>6236</v>
      </c>
    </row>
    <row r="188" spans="1:20" x14ac:dyDescent="0.35">
      <c r="A188" t="s">
        <v>73</v>
      </c>
      <c r="B188" t="s">
        <v>3332</v>
      </c>
      <c r="C188" t="s">
        <v>529</v>
      </c>
      <c r="D188" s="1" t="s">
        <v>530</v>
      </c>
      <c r="E188" s="1" t="s">
        <v>3170</v>
      </c>
      <c r="F188" t="s">
        <v>118</v>
      </c>
      <c r="H188" t="s">
        <v>3016</v>
      </c>
      <c r="I188" t="s">
        <v>3007</v>
      </c>
      <c r="J188">
        <v>24</v>
      </c>
      <c r="K188">
        <v>1980</v>
      </c>
      <c r="L188" t="s">
        <v>121</v>
      </c>
      <c r="M188" t="s">
        <v>3047</v>
      </c>
      <c r="N188" t="s">
        <v>3009</v>
      </c>
      <c r="O188" t="s">
        <v>3007</v>
      </c>
      <c r="P188" t="s">
        <v>531</v>
      </c>
      <c r="Q188">
        <v>49.376809999999999</v>
      </c>
      <c r="R188">
        <v>1.01467</v>
      </c>
      <c r="S188" t="s">
        <v>3007</v>
      </c>
      <c r="T188" t="s">
        <v>3333</v>
      </c>
    </row>
    <row r="189" spans="1:20" x14ac:dyDescent="0.35">
      <c r="A189" t="s">
        <v>73</v>
      </c>
      <c r="B189" t="s">
        <v>3337</v>
      </c>
      <c r="C189" t="s">
        <v>535</v>
      </c>
      <c r="D189" s="1" t="s">
        <v>536</v>
      </c>
      <c r="E189" s="1" t="s">
        <v>3005</v>
      </c>
      <c r="F189" t="s">
        <v>118</v>
      </c>
      <c r="H189" t="s">
        <v>3016</v>
      </c>
      <c r="I189" t="s">
        <v>3007</v>
      </c>
      <c r="J189">
        <v>47</v>
      </c>
      <c r="K189">
        <v>2000</v>
      </c>
      <c r="L189" t="s">
        <v>121</v>
      </c>
      <c r="M189" t="s">
        <v>3008</v>
      </c>
      <c r="N189" t="s">
        <v>3009</v>
      </c>
      <c r="O189" t="s">
        <v>3007</v>
      </c>
      <c r="P189" t="s">
        <v>537</v>
      </c>
      <c r="Q189">
        <v>50.606270000000002</v>
      </c>
      <c r="R189">
        <v>2.98325</v>
      </c>
      <c r="S189" t="s">
        <v>3023</v>
      </c>
      <c r="T189" t="s">
        <v>3338</v>
      </c>
    </row>
    <row r="190" spans="1:20" x14ac:dyDescent="0.35">
      <c r="A190" t="s">
        <v>73</v>
      </c>
      <c r="B190" t="s">
        <v>3339</v>
      </c>
      <c r="C190" t="s">
        <v>539</v>
      </c>
      <c r="D190" s="1" t="s">
        <v>540</v>
      </c>
      <c r="E190" s="1" t="s">
        <v>3170</v>
      </c>
      <c r="F190" t="s">
        <v>118</v>
      </c>
      <c r="H190" t="s">
        <v>3016</v>
      </c>
      <c r="I190" t="s">
        <v>3007</v>
      </c>
      <c r="J190">
        <v>200</v>
      </c>
      <c r="K190">
        <v>2010</v>
      </c>
      <c r="L190" t="s">
        <v>121</v>
      </c>
      <c r="M190" t="s">
        <v>3047</v>
      </c>
      <c r="N190" t="s">
        <v>3033</v>
      </c>
      <c r="O190" t="s">
        <v>3007</v>
      </c>
      <c r="P190" t="s">
        <v>541</v>
      </c>
      <c r="Q190">
        <v>48.380279999999999</v>
      </c>
      <c r="R190">
        <v>2.8511099999999998</v>
      </c>
      <c r="S190" t="s">
        <v>3007</v>
      </c>
      <c r="T190" t="s">
        <v>3077</v>
      </c>
    </row>
    <row r="191" spans="1:20" x14ac:dyDescent="0.35">
      <c r="A191" t="s">
        <v>73</v>
      </c>
      <c r="B191" t="s">
        <v>3340</v>
      </c>
      <c r="C191" t="s">
        <v>539</v>
      </c>
      <c r="D191" s="1" t="s">
        <v>540</v>
      </c>
      <c r="E191" s="1" t="s">
        <v>3150</v>
      </c>
      <c r="F191" t="s">
        <v>118</v>
      </c>
      <c r="H191" t="s">
        <v>3016</v>
      </c>
      <c r="I191" t="s">
        <v>3007</v>
      </c>
      <c r="J191">
        <v>200</v>
      </c>
      <c r="K191">
        <v>2010</v>
      </c>
      <c r="L191" t="s">
        <v>121</v>
      </c>
      <c r="M191" t="s">
        <v>3047</v>
      </c>
      <c r="N191" t="s">
        <v>3033</v>
      </c>
      <c r="O191" t="s">
        <v>3007</v>
      </c>
      <c r="P191" t="s">
        <v>541</v>
      </c>
      <c r="Q191">
        <v>48.380279999999999</v>
      </c>
      <c r="R191">
        <v>2.8511099999999998</v>
      </c>
      <c r="S191" t="s">
        <v>3007</v>
      </c>
      <c r="T191" t="s">
        <v>3077</v>
      </c>
    </row>
    <row r="192" spans="1:20" x14ac:dyDescent="0.35">
      <c r="A192" t="s">
        <v>73</v>
      </c>
      <c r="B192" t="s">
        <v>3341</v>
      </c>
      <c r="C192" t="s">
        <v>542</v>
      </c>
      <c r="D192" s="1" t="s">
        <v>543</v>
      </c>
      <c r="E192" s="1" t="s">
        <v>3147</v>
      </c>
      <c r="F192" t="s">
        <v>118</v>
      </c>
      <c r="H192" t="s">
        <v>3016</v>
      </c>
      <c r="I192" t="s">
        <v>3007</v>
      </c>
      <c r="J192">
        <v>20.9</v>
      </c>
      <c r="K192">
        <v>1995</v>
      </c>
      <c r="L192" t="s">
        <v>121</v>
      </c>
      <c r="M192" t="s">
        <v>3027</v>
      </c>
      <c r="N192" t="s">
        <v>3033</v>
      </c>
      <c r="O192" t="s">
        <v>3007</v>
      </c>
      <c r="P192" t="s">
        <v>544</v>
      </c>
      <c r="Q192">
        <v>43.411999999999999</v>
      </c>
      <c r="R192">
        <v>-0.63512000000000002</v>
      </c>
      <c r="S192" t="s">
        <v>3007</v>
      </c>
      <c r="T192" t="s">
        <v>3102</v>
      </c>
    </row>
    <row r="193" spans="1:20" x14ac:dyDescent="0.35">
      <c r="A193" t="s">
        <v>73</v>
      </c>
      <c r="B193" t="s">
        <v>3342</v>
      </c>
      <c r="C193" t="s">
        <v>545</v>
      </c>
      <c r="D193" s="1" t="s">
        <v>546</v>
      </c>
      <c r="E193" s="1" t="s">
        <v>3005</v>
      </c>
      <c r="F193" t="s">
        <v>118</v>
      </c>
      <c r="H193" t="s">
        <v>3016</v>
      </c>
      <c r="I193" t="s">
        <v>3007</v>
      </c>
      <c r="J193">
        <v>446</v>
      </c>
      <c r="K193">
        <v>2021</v>
      </c>
      <c r="L193" t="s">
        <v>121</v>
      </c>
      <c r="M193" t="s">
        <v>3008</v>
      </c>
      <c r="N193" t="s">
        <v>3033</v>
      </c>
      <c r="O193" t="s">
        <v>3007</v>
      </c>
      <c r="P193" t="s">
        <v>547</v>
      </c>
      <c r="Q193">
        <v>48.510129999999997</v>
      </c>
      <c r="R193">
        <v>-4.0732699999999999</v>
      </c>
      <c r="S193" t="s">
        <v>3007</v>
      </c>
      <c r="T193" t="s">
        <v>3102</v>
      </c>
    </row>
    <row r="194" spans="1:20" x14ac:dyDescent="0.35">
      <c r="A194" t="s">
        <v>73</v>
      </c>
      <c r="B194" t="s">
        <v>3343</v>
      </c>
      <c r="C194" t="s">
        <v>548</v>
      </c>
      <c r="D194" s="1" t="s">
        <v>549</v>
      </c>
      <c r="E194" s="1" t="s">
        <v>3005</v>
      </c>
      <c r="F194" t="s">
        <v>118</v>
      </c>
      <c r="H194" t="s">
        <v>3016</v>
      </c>
      <c r="I194" t="s">
        <v>3007</v>
      </c>
      <c r="J194">
        <v>48</v>
      </c>
      <c r="K194">
        <v>1999</v>
      </c>
      <c r="L194" t="s">
        <v>121</v>
      </c>
      <c r="M194" t="s">
        <v>3027</v>
      </c>
      <c r="N194" t="s">
        <v>3009</v>
      </c>
      <c r="O194" t="s">
        <v>3007</v>
      </c>
      <c r="P194" t="s">
        <v>550</v>
      </c>
      <c r="Q194">
        <v>48.639130000000002</v>
      </c>
      <c r="R194">
        <v>6.2671000000000001</v>
      </c>
      <c r="S194" t="s">
        <v>3023</v>
      </c>
      <c r="T194" t="s">
        <v>3344</v>
      </c>
    </row>
    <row r="195" spans="1:20" x14ac:dyDescent="0.35">
      <c r="A195" t="s">
        <v>73</v>
      </c>
      <c r="B195" t="s">
        <v>3345</v>
      </c>
      <c r="C195" t="s">
        <v>548</v>
      </c>
      <c r="D195" s="1" t="s">
        <v>549</v>
      </c>
      <c r="E195" s="1" t="s">
        <v>3090</v>
      </c>
      <c r="F195" t="s">
        <v>118</v>
      </c>
      <c r="H195" t="s">
        <v>3016</v>
      </c>
      <c r="I195" t="s">
        <v>3007</v>
      </c>
      <c r="J195">
        <v>48</v>
      </c>
      <c r="K195">
        <v>1999</v>
      </c>
      <c r="L195" t="s">
        <v>121</v>
      </c>
      <c r="M195" t="s">
        <v>3027</v>
      </c>
      <c r="N195" t="s">
        <v>3009</v>
      </c>
      <c r="O195" t="s">
        <v>3007</v>
      </c>
      <c r="P195" t="s">
        <v>550</v>
      </c>
      <c r="Q195">
        <v>48.639130000000002</v>
      </c>
      <c r="R195">
        <v>6.2671000000000001</v>
      </c>
      <c r="S195" t="s">
        <v>3023</v>
      </c>
      <c r="T195" t="s">
        <v>3344</v>
      </c>
    </row>
    <row r="196" spans="1:20" x14ac:dyDescent="0.35">
      <c r="A196" t="s">
        <v>73</v>
      </c>
      <c r="B196" t="s">
        <v>3346</v>
      </c>
      <c r="C196" t="s">
        <v>552</v>
      </c>
      <c r="D196" s="1" t="s">
        <v>553</v>
      </c>
      <c r="E196" s="1" t="s">
        <v>3005</v>
      </c>
      <c r="F196" t="s">
        <v>118</v>
      </c>
      <c r="H196" t="s">
        <v>3016</v>
      </c>
      <c r="I196" t="s">
        <v>3007</v>
      </c>
      <c r="J196">
        <v>44</v>
      </c>
      <c r="K196">
        <v>1999</v>
      </c>
      <c r="L196" t="s">
        <v>121</v>
      </c>
      <c r="M196" t="s">
        <v>3047</v>
      </c>
      <c r="N196" t="s">
        <v>3009</v>
      </c>
      <c r="O196" t="s">
        <v>3007</v>
      </c>
      <c r="P196" t="s">
        <v>554</v>
      </c>
      <c r="Q196">
        <v>45.216769999999997</v>
      </c>
      <c r="R196">
        <v>4.8100399999999999</v>
      </c>
      <c r="S196" t="s">
        <v>3023</v>
      </c>
      <c r="T196" t="s">
        <v>3347</v>
      </c>
    </row>
    <row r="197" spans="1:20" x14ac:dyDescent="0.35">
      <c r="A197" t="s">
        <v>73</v>
      </c>
      <c r="B197" t="s">
        <v>3348</v>
      </c>
      <c r="C197" t="s">
        <v>556</v>
      </c>
      <c r="D197" s="1" t="s">
        <v>557</v>
      </c>
      <c r="E197" s="1" t="s">
        <v>3005</v>
      </c>
      <c r="F197" t="s">
        <v>118</v>
      </c>
      <c r="H197" t="s">
        <v>3016</v>
      </c>
      <c r="I197" t="s">
        <v>3007</v>
      </c>
      <c r="J197">
        <v>43.6</v>
      </c>
      <c r="K197">
        <v>2000</v>
      </c>
      <c r="L197" t="s">
        <v>121</v>
      </c>
      <c r="M197" t="s">
        <v>3027</v>
      </c>
      <c r="N197" t="s">
        <v>3033</v>
      </c>
      <c r="O197" t="s">
        <v>3007</v>
      </c>
      <c r="P197" t="s">
        <v>558</v>
      </c>
      <c r="Q197">
        <v>45.126710000000003</v>
      </c>
      <c r="R197">
        <v>1.23011</v>
      </c>
      <c r="S197" t="s">
        <v>3023</v>
      </c>
      <c r="T197" t="s">
        <v>3349</v>
      </c>
    </row>
    <row r="198" spans="1:20" x14ac:dyDescent="0.35">
      <c r="A198" t="s">
        <v>73</v>
      </c>
      <c r="B198" t="s">
        <v>3350</v>
      </c>
      <c r="C198" t="s">
        <v>556</v>
      </c>
      <c r="D198" s="1" t="s">
        <v>557</v>
      </c>
      <c r="E198" s="1" t="s">
        <v>3090</v>
      </c>
      <c r="F198" t="s">
        <v>118</v>
      </c>
      <c r="H198" t="s">
        <v>3016</v>
      </c>
      <c r="I198" t="s">
        <v>3007</v>
      </c>
      <c r="J198">
        <v>43.6</v>
      </c>
      <c r="K198">
        <v>2000</v>
      </c>
      <c r="L198" t="s">
        <v>121</v>
      </c>
      <c r="M198" t="s">
        <v>3027</v>
      </c>
      <c r="N198" t="s">
        <v>3033</v>
      </c>
      <c r="O198" t="s">
        <v>3007</v>
      </c>
      <c r="P198" t="s">
        <v>558</v>
      </c>
      <c r="Q198">
        <v>45.126710000000003</v>
      </c>
      <c r="R198">
        <v>1.23011</v>
      </c>
      <c r="S198" t="s">
        <v>3023</v>
      </c>
      <c r="T198" t="s">
        <v>3349</v>
      </c>
    </row>
    <row r="199" spans="1:20" x14ac:dyDescent="0.35">
      <c r="A199" t="s">
        <v>73</v>
      </c>
      <c r="B199" t="s">
        <v>3351</v>
      </c>
      <c r="C199" t="s">
        <v>560</v>
      </c>
      <c r="D199" s="1" t="s">
        <v>561</v>
      </c>
      <c r="E199" s="1" t="s">
        <v>3175</v>
      </c>
      <c r="F199" t="s">
        <v>118</v>
      </c>
      <c r="H199" t="s">
        <v>3016</v>
      </c>
      <c r="I199" t="s">
        <v>3007</v>
      </c>
      <c r="J199">
        <v>26</v>
      </c>
      <c r="K199">
        <v>1969</v>
      </c>
      <c r="L199" t="s">
        <v>121</v>
      </c>
      <c r="M199" t="s">
        <v>3008</v>
      </c>
      <c r="N199" t="s">
        <v>3009</v>
      </c>
      <c r="O199" t="s">
        <v>3007</v>
      </c>
      <c r="P199" t="s">
        <v>562</v>
      </c>
      <c r="Q199">
        <v>45.120139999999999</v>
      </c>
      <c r="R199">
        <v>5.7098300000000002</v>
      </c>
      <c r="S199" t="s">
        <v>3023</v>
      </c>
      <c r="T199" t="s">
        <v>3317</v>
      </c>
    </row>
    <row r="200" spans="1:20" x14ac:dyDescent="0.35">
      <c r="A200" t="s">
        <v>73</v>
      </c>
      <c r="B200" t="s">
        <v>3352</v>
      </c>
      <c r="C200" t="s">
        <v>560</v>
      </c>
      <c r="D200" s="1" t="s">
        <v>561</v>
      </c>
      <c r="E200" s="1" t="s">
        <v>3163</v>
      </c>
      <c r="F200" t="s">
        <v>118</v>
      </c>
      <c r="H200" t="s">
        <v>3016</v>
      </c>
      <c r="I200" t="s">
        <v>3007</v>
      </c>
      <c r="J200">
        <v>26</v>
      </c>
      <c r="K200">
        <v>1972</v>
      </c>
      <c r="L200" t="s">
        <v>121</v>
      </c>
      <c r="M200" t="s">
        <v>3008</v>
      </c>
      <c r="N200" t="s">
        <v>3009</v>
      </c>
      <c r="O200" t="s">
        <v>3007</v>
      </c>
      <c r="P200" t="s">
        <v>562</v>
      </c>
      <c r="Q200">
        <v>45.120139999999999</v>
      </c>
      <c r="R200">
        <v>5.7098300000000002</v>
      </c>
      <c r="S200" t="s">
        <v>3023</v>
      </c>
      <c r="T200" t="s">
        <v>3317</v>
      </c>
    </row>
    <row r="201" spans="1:20" x14ac:dyDescent="0.35">
      <c r="A201" t="s">
        <v>73</v>
      </c>
      <c r="B201" t="s">
        <v>3353</v>
      </c>
      <c r="C201" t="s">
        <v>560</v>
      </c>
      <c r="D201" s="1" t="s">
        <v>561</v>
      </c>
      <c r="E201" s="1" t="s">
        <v>3050</v>
      </c>
      <c r="F201" t="s">
        <v>118</v>
      </c>
      <c r="H201" t="s">
        <v>3016</v>
      </c>
      <c r="I201" t="s">
        <v>3007</v>
      </c>
      <c r="J201">
        <v>26</v>
      </c>
      <c r="K201">
        <v>1972</v>
      </c>
      <c r="L201" t="s">
        <v>121</v>
      </c>
      <c r="M201" t="s">
        <v>3008</v>
      </c>
      <c r="N201" t="s">
        <v>3009</v>
      </c>
      <c r="O201" t="s">
        <v>3007</v>
      </c>
      <c r="P201" t="s">
        <v>562</v>
      </c>
      <c r="Q201">
        <v>45.120139999999999</v>
      </c>
      <c r="R201">
        <v>5.7098300000000002</v>
      </c>
      <c r="S201" t="s">
        <v>3023</v>
      </c>
      <c r="T201" t="s">
        <v>3317</v>
      </c>
    </row>
    <row r="202" spans="1:20" x14ac:dyDescent="0.35">
      <c r="A202" t="s">
        <v>73</v>
      </c>
      <c r="B202" t="s">
        <v>3354</v>
      </c>
      <c r="C202" t="s">
        <v>564</v>
      </c>
      <c r="D202" s="1" t="s">
        <v>565</v>
      </c>
      <c r="E202" s="1" t="s">
        <v>3090</v>
      </c>
      <c r="F202" t="s">
        <v>118</v>
      </c>
      <c r="H202" t="s">
        <v>3016</v>
      </c>
      <c r="I202" t="s">
        <v>3007</v>
      </c>
      <c r="J202">
        <v>48.7</v>
      </c>
      <c r="K202">
        <v>2001</v>
      </c>
      <c r="L202" t="s">
        <v>121</v>
      </c>
      <c r="M202" t="s">
        <v>3027</v>
      </c>
      <c r="N202" t="s">
        <v>3009</v>
      </c>
      <c r="O202" t="s">
        <v>3007</v>
      </c>
      <c r="P202" t="s">
        <v>566</v>
      </c>
      <c r="Q202">
        <v>48.675840000000001</v>
      </c>
      <c r="R202">
        <v>2.1787100000000001</v>
      </c>
      <c r="S202" t="s">
        <v>3007</v>
      </c>
      <c r="T202" t="s">
        <v>3355</v>
      </c>
    </row>
    <row r="203" spans="1:20" x14ac:dyDescent="0.35">
      <c r="A203" t="s">
        <v>73</v>
      </c>
      <c r="B203" t="s">
        <v>3356</v>
      </c>
      <c r="C203" t="s">
        <v>568</v>
      </c>
      <c r="D203" s="1" t="s">
        <v>569</v>
      </c>
      <c r="E203" s="1" t="s">
        <v>3005</v>
      </c>
      <c r="F203" t="s">
        <v>118</v>
      </c>
      <c r="H203" t="s">
        <v>3016</v>
      </c>
      <c r="I203" t="s">
        <v>3007</v>
      </c>
      <c r="J203">
        <v>40</v>
      </c>
      <c r="K203">
        <v>2000</v>
      </c>
      <c r="L203" t="s">
        <v>121</v>
      </c>
      <c r="M203" t="s">
        <v>3047</v>
      </c>
      <c r="N203" t="s">
        <v>3009</v>
      </c>
      <c r="O203" t="s">
        <v>3007</v>
      </c>
      <c r="P203" t="s">
        <v>570</v>
      </c>
      <c r="Q203">
        <v>50.634689999999999</v>
      </c>
      <c r="R203">
        <v>2.6796199999999999</v>
      </c>
      <c r="S203" t="s">
        <v>3023</v>
      </c>
      <c r="T203" t="s">
        <v>3357</v>
      </c>
    </row>
    <row r="204" spans="1:20" x14ac:dyDescent="0.35">
      <c r="A204" t="s">
        <v>73</v>
      </c>
      <c r="B204" t="s">
        <v>3358</v>
      </c>
      <c r="C204" t="s">
        <v>568</v>
      </c>
      <c r="D204" s="1" t="s">
        <v>569</v>
      </c>
      <c r="E204" s="1" t="s">
        <v>3090</v>
      </c>
      <c r="F204" t="s">
        <v>118</v>
      </c>
      <c r="H204" t="s">
        <v>3016</v>
      </c>
      <c r="I204" t="s">
        <v>3007</v>
      </c>
      <c r="J204">
        <v>40</v>
      </c>
      <c r="K204">
        <v>2000</v>
      </c>
      <c r="L204" t="s">
        <v>121</v>
      </c>
      <c r="M204" t="s">
        <v>3047</v>
      </c>
      <c r="N204" t="s">
        <v>3009</v>
      </c>
      <c r="O204" t="s">
        <v>3007</v>
      </c>
      <c r="P204" t="s">
        <v>570</v>
      </c>
      <c r="Q204">
        <v>50.634689999999999</v>
      </c>
      <c r="R204">
        <v>2.6796199999999999</v>
      </c>
      <c r="S204" t="s">
        <v>3023</v>
      </c>
      <c r="T204" t="s">
        <v>3357</v>
      </c>
    </row>
    <row r="205" spans="1:20" x14ac:dyDescent="0.35">
      <c r="A205" t="s">
        <v>73</v>
      </c>
      <c r="B205" t="s">
        <v>3359</v>
      </c>
      <c r="C205" t="s">
        <v>572</v>
      </c>
      <c r="D205" s="1" t="s">
        <v>573</v>
      </c>
      <c r="E205" s="1" t="s">
        <v>3005</v>
      </c>
      <c r="F205" t="s">
        <v>118</v>
      </c>
      <c r="H205" t="s">
        <v>3016</v>
      </c>
      <c r="I205" t="s">
        <v>3007</v>
      </c>
      <c r="J205">
        <v>46</v>
      </c>
      <c r="K205">
        <v>2001</v>
      </c>
      <c r="L205" t="s">
        <v>121</v>
      </c>
      <c r="M205" t="s">
        <v>3047</v>
      </c>
      <c r="N205" t="s">
        <v>3009</v>
      </c>
      <c r="O205" t="s">
        <v>3007</v>
      </c>
      <c r="P205" t="s">
        <v>574</v>
      </c>
      <c r="Q205">
        <v>50.621160000000003</v>
      </c>
      <c r="R205">
        <v>3.0891299999999999</v>
      </c>
      <c r="S205" t="s">
        <v>3007</v>
      </c>
      <c r="T205" t="s">
        <v>3077</v>
      </c>
    </row>
    <row r="206" spans="1:20" x14ac:dyDescent="0.35">
      <c r="A206" t="s">
        <v>73</v>
      </c>
      <c r="B206" t="s">
        <v>3360</v>
      </c>
      <c r="C206" t="s">
        <v>575</v>
      </c>
      <c r="D206" s="1" t="s">
        <v>576</v>
      </c>
      <c r="E206" s="1" t="s">
        <v>3005</v>
      </c>
      <c r="F206" t="s">
        <v>118</v>
      </c>
      <c r="H206" t="s">
        <v>3016</v>
      </c>
      <c r="I206" t="s">
        <v>3007</v>
      </c>
      <c r="J206">
        <v>49.8</v>
      </c>
      <c r="K206">
        <v>2020</v>
      </c>
      <c r="L206" t="s">
        <v>121</v>
      </c>
      <c r="M206" t="s">
        <v>3047</v>
      </c>
      <c r="N206" t="s">
        <v>3033</v>
      </c>
      <c r="O206" t="s">
        <v>3007</v>
      </c>
      <c r="P206" t="s">
        <v>577</v>
      </c>
      <c r="Q206">
        <v>48.168880000000001</v>
      </c>
      <c r="R206">
        <v>7.5995100000000004</v>
      </c>
      <c r="S206" t="s">
        <v>3023</v>
      </c>
      <c r="T206" t="s">
        <v>3361</v>
      </c>
    </row>
    <row r="207" spans="1:20" x14ac:dyDescent="0.35">
      <c r="A207" t="s">
        <v>73</v>
      </c>
      <c r="B207" t="s">
        <v>3362</v>
      </c>
      <c r="C207" t="s">
        <v>579</v>
      </c>
      <c r="D207" s="1" t="s">
        <v>580</v>
      </c>
      <c r="E207" s="1" t="s">
        <v>3005</v>
      </c>
      <c r="F207" t="s">
        <v>118</v>
      </c>
      <c r="H207" t="s">
        <v>3016</v>
      </c>
      <c r="I207" t="s">
        <v>3007</v>
      </c>
      <c r="J207">
        <v>68</v>
      </c>
      <c r="K207">
        <v>2000</v>
      </c>
      <c r="L207" t="s">
        <v>121</v>
      </c>
      <c r="M207" t="s">
        <v>3047</v>
      </c>
      <c r="N207" t="s">
        <v>3009</v>
      </c>
      <c r="O207" t="s">
        <v>3007</v>
      </c>
      <c r="P207" t="s">
        <v>581</v>
      </c>
      <c r="Q207">
        <v>43.38391</v>
      </c>
      <c r="R207">
        <v>5.0025000000000004</v>
      </c>
      <c r="S207" t="s">
        <v>3023</v>
      </c>
      <c r="T207" t="s">
        <v>6237</v>
      </c>
    </row>
    <row r="208" spans="1:20" x14ac:dyDescent="0.35">
      <c r="A208" t="s">
        <v>73</v>
      </c>
      <c r="B208" t="s">
        <v>3363</v>
      </c>
      <c r="C208" t="s">
        <v>579</v>
      </c>
      <c r="D208" s="1" t="s">
        <v>580</v>
      </c>
      <c r="E208" s="1" t="s">
        <v>3090</v>
      </c>
      <c r="F208" t="s">
        <v>118</v>
      </c>
      <c r="H208" t="s">
        <v>3016</v>
      </c>
      <c r="I208" t="s">
        <v>3007</v>
      </c>
      <c r="J208">
        <v>38.4</v>
      </c>
      <c r="K208">
        <v>2000</v>
      </c>
      <c r="L208" t="s">
        <v>121</v>
      </c>
      <c r="M208" t="s">
        <v>3047</v>
      </c>
      <c r="N208" t="s">
        <v>3009</v>
      </c>
      <c r="O208" t="s">
        <v>3007</v>
      </c>
      <c r="P208" t="s">
        <v>581</v>
      </c>
      <c r="Q208">
        <v>43.38391</v>
      </c>
      <c r="R208">
        <v>5.0025000000000004</v>
      </c>
      <c r="S208" t="s">
        <v>3023</v>
      </c>
      <c r="T208" t="s">
        <v>6237</v>
      </c>
    </row>
    <row r="209" spans="1:20" x14ac:dyDescent="0.35">
      <c r="A209" t="s">
        <v>73</v>
      </c>
      <c r="B209" t="s">
        <v>3364</v>
      </c>
      <c r="C209" t="s">
        <v>583</v>
      </c>
      <c r="D209" s="1" t="s">
        <v>584</v>
      </c>
      <c r="E209" s="1" t="s">
        <v>3321</v>
      </c>
      <c r="F209" t="s">
        <v>118</v>
      </c>
      <c r="H209" t="s">
        <v>3016</v>
      </c>
      <c r="I209" t="s">
        <v>3007</v>
      </c>
      <c r="J209">
        <v>304</v>
      </c>
      <c r="K209">
        <v>2012</v>
      </c>
      <c r="L209" t="s">
        <v>121</v>
      </c>
      <c r="M209" t="s">
        <v>3008</v>
      </c>
      <c r="N209" t="s">
        <v>3033</v>
      </c>
      <c r="O209" t="s">
        <v>3007</v>
      </c>
      <c r="P209" t="s">
        <v>581</v>
      </c>
      <c r="Q209">
        <v>43.358220000000003</v>
      </c>
      <c r="R209">
        <v>5.0211199999999998</v>
      </c>
      <c r="S209" t="s">
        <v>3007</v>
      </c>
      <c r="T209" t="s">
        <v>3077</v>
      </c>
    </row>
    <row r="210" spans="1:20" x14ac:dyDescent="0.35">
      <c r="A210" t="s">
        <v>73</v>
      </c>
      <c r="B210" t="s">
        <v>3365</v>
      </c>
      <c r="C210" t="s">
        <v>583</v>
      </c>
      <c r="D210" s="1" t="s">
        <v>584</v>
      </c>
      <c r="E210" s="1" t="s">
        <v>3323</v>
      </c>
      <c r="F210" t="s">
        <v>118</v>
      </c>
      <c r="H210" t="s">
        <v>3016</v>
      </c>
      <c r="I210" t="s">
        <v>3007</v>
      </c>
      <c r="J210">
        <v>191</v>
      </c>
      <c r="K210">
        <v>2012</v>
      </c>
      <c r="L210" t="s">
        <v>121</v>
      </c>
      <c r="M210" t="s">
        <v>3008</v>
      </c>
      <c r="N210" t="s">
        <v>3033</v>
      </c>
      <c r="O210" t="s">
        <v>3007</v>
      </c>
      <c r="P210" t="s">
        <v>581</v>
      </c>
      <c r="Q210">
        <v>43.358220000000003</v>
      </c>
      <c r="R210">
        <v>5.0211199999999998</v>
      </c>
      <c r="S210" t="s">
        <v>3007</v>
      </c>
      <c r="T210" t="s">
        <v>3077</v>
      </c>
    </row>
    <row r="211" spans="1:20" x14ac:dyDescent="0.35">
      <c r="A211" t="s">
        <v>73</v>
      </c>
      <c r="B211" t="s">
        <v>3366</v>
      </c>
      <c r="C211" t="s">
        <v>583</v>
      </c>
      <c r="D211" s="1" t="s">
        <v>584</v>
      </c>
      <c r="E211" s="1" t="s">
        <v>3367</v>
      </c>
      <c r="F211" t="s">
        <v>118</v>
      </c>
      <c r="H211" t="s">
        <v>3016</v>
      </c>
      <c r="I211" t="s">
        <v>3007</v>
      </c>
      <c r="J211">
        <v>304</v>
      </c>
      <c r="K211">
        <v>2012</v>
      </c>
      <c r="L211" t="s">
        <v>121</v>
      </c>
      <c r="M211" t="s">
        <v>3008</v>
      </c>
      <c r="N211" t="s">
        <v>3033</v>
      </c>
      <c r="O211" t="s">
        <v>3007</v>
      </c>
      <c r="P211" t="s">
        <v>581</v>
      </c>
      <c r="Q211">
        <v>43.358220000000003</v>
      </c>
      <c r="R211">
        <v>5.0211199999999998</v>
      </c>
      <c r="S211" t="s">
        <v>3007</v>
      </c>
      <c r="T211" t="s">
        <v>3077</v>
      </c>
    </row>
    <row r="212" spans="1:20" x14ac:dyDescent="0.35">
      <c r="A212" t="s">
        <v>73</v>
      </c>
      <c r="B212" t="s">
        <v>3368</v>
      </c>
      <c r="C212" t="s">
        <v>583</v>
      </c>
      <c r="D212" s="1" t="s">
        <v>584</v>
      </c>
      <c r="E212" s="1" t="s">
        <v>3369</v>
      </c>
      <c r="F212" t="s">
        <v>118</v>
      </c>
      <c r="H212" t="s">
        <v>3016</v>
      </c>
      <c r="I212" t="s">
        <v>3007</v>
      </c>
      <c r="J212">
        <v>191</v>
      </c>
      <c r="K212">
        <v>2011</v>
      </c>
      <c r="L212" t="s">
        <v>121</v>
      </c>
      <c r="M212" t="s">
        <v>3008</v>
      </c>
      <c r="N212" t="s">
        <v>3033</v>
      </c>
      <c r="O212" t="s">
        <v>3007</v>
      </c>
      <c r="P212" t="s">
        <v>581</v>
      </c>
      <c r="Q212">
        <v>43.358220000000003</v>
      </c>
      <c r="R212">
        <v>5.0211199999999998</v>
      </c>
      <c r="S212" t="s">
        <v>3007</v>
      </c>
      <c r="T212" t="s">
        <v>3077</v>
      </c>
    </row>
    <row r="213" spans="1:20" x14ac:dyDescent="0.35">
      <c r="A213" t="s">
        <v>73</v>
      </c>
      <c r="B213" t="s">
        <v>3370</v>
      </c>
      <c r="C213" t="s">
        <v>585</v>
      </c>
      <c r="D213" s="1" t="s">
        <v>586</v>
      </c>
      <c r="E213" s="1" t="s">
        <v>3005</v>
      </c>
      <c r="F213" t="s">
        <v>118</v>
      </c>
      <c r="H213" t="s">
        <v>3016</v>
      </c>
      <c r="I213" t="s">
        <v>3007</v>
      </c>
      <c r="J213">
        <v>28</v>
      </c>
      <c r="K213">
        <v>2000</v>
      </c>
      <c r="L213" t="s">
        <v>121</v>
      </c>
      <c r="M213" t="s">
        <v>3027</v>
      </c>
      <c r="N213" t="s">
        <v>3009</v>
      </c>
      <c r="O213" t="s">
        <v>3007</v>
      </c>
      <c r="P213" t="s">
        <v>587</v>
      </c>
      <c r="Q213">
        <v>48.950780000000002</v>
      </c>
      <c r="R213">
        <v>2.9246799999999999</v>
      </c>
      <c r="S213" t="s">
        <v>3007</v>
      </c>
      <c r="T213" t="s">
        <v>3371</v>
      </c>
    </row>
    <row r="214" spans="1:20" x14ac:dyDescent="0.35">
      <c r="A214" t="s">
        <v>73</v>
      </c>
      <c r="B214" t="s">
        <v>3372</v>
      </c>
      <c r="C214" t="s">
        <v>589</v>
      </c>
      <c r="D214" s="1" t="s">
        <v>590</v>
      </c>
      <c r="E214" s="1" t="s">
        <v>3005</v>
      </c>
      <c r="F214" t="s">
        <v>118</v>
      </c>
      <c r="H214" t="s">
        <v>3016</v>
      </c>
      <c r="I214" t="s">
        <v>3007</v>
      </c>
      <c r="J214">
        <v>24</v>
      </c>
      <c r="K214">
        <v>1997</v>
      </c>
      <c r="L214" t="s">
        <v>121</v>
      </c>
      <c r="M214" t="s">
        <v>3027</v>
      </c>
      <c r="N214" t="s">
        <v>3033</v>
      </c>
      <c r="O214" t="s">
        <v>3007</v>
      </c>
      <c r="P214" t="s">
        <v>591</v>
      </c>
      <c r="Q214">
        <v>49.768770000000004</v>
      </c>
      <c r="R214">
        <v>2.9023300000000001</v>
      </c>
      <c r="S214" t="s">
        <v>3023</v>
      </c>
      <c r="T214" t="s">
        <v>3373</v>
      </c>
    </row>
    <row r="215" spans="1:20" x14ac:dyDescent="0.35">
      <c r="A215" t="s">
        <v>73</v>
      </c>
      <c r="B215" t="s">
        <v>3374</v>
      </c>
      <c r="C215" t="s">
        <v>589</v>
      </c>
      <c r="D215" s="1" t="s">
        <v>590</v>
      </c>
      <c r="E215" s="1" t="s">
        <v>3090</v>
      </c>
      <c r="F215" t="s">
        <v>118</v>
      </c>
      <c r="H215" t="s">
        <v>3016</v>
      </c>
      <c r="I215" t="s">
        <v>3007</v>
      </c>
      <c r="J215">
        <v>24</v>
      </c>
      <c r="K215">
        <v>2001</v>
      </c>
      <c r="L215" t="s">
        <v>121</v>
      </c>
      <c r="M215" t="s">
        <v>3027</v>
      </c>
      <c r="N215" t="s">
        <v>3033</v>
      </c>
      <c r="O215" t="s">
        <v>3007</v>
      </c>
      <c r="P215" t="s">
        <v>591</v>
      </c>
      <c r="Q215">
        <v>49.768770000000004</v>
      </c>
      <c r="R215">
        <v>2.9023300000000001</v>
      </c>
      <c r="S215" t="s">
        <v>3023</v>
      </c>
      <c r="T215" t="s">
        <v>3373</v>
      </c>
    </row>
    <row r="216" spans="1:20" x14ac:dyDescent="0.35">
      <c r="A216" t="s">
        <v>73</v>
      </c>
      <c r="B216" t="s">
        <v>3375</v>
      </c>
      <c r="C216" t="s">
        <v>593</v>
      </c>
      <c r="D216" s="1" t="s">
        <v>594</v>
      </c>
      <c r="E216" s="1" t="s">
        <v>3005</v>
      </c>
      <c r="F216" t="s">
        <v>118</v>
      </c>
      <c r="H216" t="s">
        <v>3016</v>
      </c>
      <c r="I216" t="s">
        <v>3007</v>
      </c>
      <c r="J216">
        <v>45</v>
      </c>
      <c r="K216">
        <v>1992</v>
      </c>
      <c r="L216" t="s">
        <v>121</v>
      </c>
      <c r="M216" t="s">
        <v>3047</v>
      </c>
      <c r="N216" t="s">
        <v>3009</v>
      </c>
      <c r="O216" t="s">
        <v>3023</v>
      </c>
      <c r="P216" t="s">
        <v>595</v>
      </c>
      <c r="Q216">
        <v>49.129260000000002</v>
      </c>
      <c r="R216">
        <v>6.1835699999999996</v>
      </c>
      <c r="S216" t="s">
        <v>3007</v>
      </c>
      <c r="T216" t="s">
        <v>3376</v>
      </c>
    </row>
    <row r="217" spans="1:20" x14ac:dyDescent="0.35">
      <c r="A217" t="s">
        <v>73</v>
      </c>
      <c r="B217" t="s">
        <v>3377</v>
      </c>
      <c r="C217" t="s">
        <v>597</v>
      </c>
      <c r="D217" s="1" t="s">
        <v>598</v>
      </c>
      <c r="E217" s="1" t="s">
        <v>3005</v>
      </c>
      <c r="F217" t="s">
        <v>118</v>
      </c>
      <c r="H217" t="s">
        <v>3016</v>
      </c>
      <c r="I217" t="s">
        <v>3007</v>
      </c>
      <c r="J217">
        <v>45.7</v>
      </c>
      <c r="K217">
        <v>2000</v>
      </c>
      <c r="L217" t="s">
        <v>121</v>
      </c>
      <c r="M217" t="s">
        <v>3047</v>
      </c>
      <c r="N217" t="s">
        <v>3033</v>
      </c>
      <c r="O217" t="s">
        <v>3007</v>
      </c>
      <c r="P217" t="s">
        <v>599</v>
      </c>
      <c r="Q217">
        <v>47.307110000000002</v>
      </c>
      <c r="R217">
        <v>-2.1379100000000002</v>
      </c>
      <c r="S217" t="s">
        <v>3007</v>
      </c>
      <c r="T217" t="s">
        <v>3135</v>
      </c>
    </row>
    <row r="218" spans="1:20" x14ac:dyDescent="0.35">
      <c r="A218" t="s">
        <v>73</v>
      </c>
      <c r="B218" t="s">
        <v>3378</v>
      </c>
      <c r="C218" t="s">
        <v>600</v>
      </c>
      <c r="D218" s="1" t="s">
        <v>601</v>
      </c>
      <c r="E218" s="1" t="s">
        <v>3005</v>
      </c>
      <c r="F218" t="s">
        <v>118</v>
      </c>
      <c r="H218" t="s">
        <v>3016</v>
      </c>
      <c r="I218" t="s">
        <v>3007</v>
      </c>
      <c r="J218">
        <v>478</v>
      </c>
      <c r="K218">
        <v>2010</v>
      </c>
      <c r="L218" t="s">
        <v>121</v>
      </c>
      <c r="M218" t="s">
        <v>3008</v>
      </c>
      <c r="N218" t="s">
        <v>3033</v>
      </c>
      <c r="O218" t="s">
        <v>3007</v>
      </c>
      <c r="P218" t="s">
        <v>599</v>
      </c>
      <c r="Q218">
        <v>47.307209999999998</v>
      </c>
      <c r="R218">
        <v>-2.1371600000000002</v>
      </c>
      <c r="S218" t="s">
        <v>3007</v>
      </c>
      <c r="T218" t="s">
        <v>3074</v>
      </c>
    </row>
    <row r="219" spans="1:20" x14ac:dyDescent="0.35">
      <c r="A219" t="s">
        <v>73</v>
      </c>
      <c r="B219" t="s">
        <v>3379</v>
      </c>
      <c r="C219" t="s">
        <v>602</v>
      </c>
      <c r="D219" s="1" t="s">
        <v>603</v>
      </c>
      <c r="E219" s="1" t="s">
        <v>3005</v>
      </c>
      <c r="F219" t="s">
        <v>118</v>
      </c>
      <c r="H219" t="s">
        <v>3016</v>
      </c>
      <c r="I219" t="s">
        <v>3007</v>
      </c>
      <c r="J219">
        <v>450</v>
      </c>
      <c r="K219">
        <v>2009</v>
      </c>
      <c r="L219" t="s">
        <v>121</v>
      </c>
      <c r="M219" t="s">
        <v>3008</v>
      </c>
      <c r="N219" t="s">
        <v>3033</v>
      </c>
      <c r="O219" t="s">
        <v>3007</v>
      </c>
      <c r="P219" t="s">
        <v>604</v>
      </c>
      <c r="Q219">
        <v>50.229149999999997</v>
      </c>
      <c r="R219">
        <v>3.8680699999999999</v>
      </c>
      <c r="S219" t="s">
        <v>3007</v>
      </c>
      <c r="T219" t="s">
        <v>3102</v>
      </c>
    </row>
    <row r="220" spans="1:20" x14ac:dyDescent="0.35">
      <c r="A220" t="s">
        <v>73</v>
      </c>
      <c r="B220" t="s">
        <v>3380</v>
      </c>
      <c r="C220" t="s">
        <v>605</v>
      </c>
      <c r="D220" s="1" t="s">
        <v>606</v>
      </c>
      <c r="E220" s="1" t="s">
        <v>3005</v>
      </c>
      <c r="F220" t="s">
        <v>118</v>
      </c>
      <c r="H220" t="s">
        <v>3016</v>
      </c>
      <c r="I220" t="s">
        <v>3007</v>
      </c>
      <c r="J220">
        <v>46</v>
      </c>
      <c r="K220">
        <v>1999</v>
      </c>
      <c r="L220" t="s">
        <v>121</v>
      </c>
      <c r="M220" t="s">
        <v>3027</v>
      </c>
      <c r="N220" t="s">
        <v>3009</v>
      </c>
      <c r="O220" t="s">
        <v>3007</v>
      </c>
      <c r="P220" t="s">
        <v>607</v>
      </c>
      <c r="Q220">
        <v>48.628259999999997</v>
      </c>
      <c r="R220">
        <v>6.33711</v>
      </c>
      <c r="S220" t="s">
        <v>3023</v>
      </c>
      <c r="T220" t="s">
        <v>3317</v>
      </c>
    </row>
    <row r="221" spans="1:20" x14ac:dyDescent="0.35">
      <c r="A221" t="s">
        <v>73</v>
      </c>
      <c r="B221" t="s">
        <v>3381</v>
      </c>
      <c r="C221" t="s">
        <v>608</v>
      </c>
      <c r="D221" s="1" t="s">
        <v>609</v>
      </c>
      <c r="E221" s="1" t="s">
        <v>3173</v>
      </c>
      <c r="F221" t="s">
        <v>118</v>
      </c>
      <c r="H221" t="s">
        <v>3016</v>
      </c>
      <c r="I221" t="s">
        <v>3007</v>
      </c>
      <c r="J221">
        <v>433.9</v>
      </c>
      <c r="K221">
        <v>2009</v>
      </c>
      <c r="L221" t="s">
        <v>121</v>
      </c>
      <c r="M221" t="s">
        <v>3008</v>
      </c>
      <c r="N221" t="s">
        <v>3033</v>
      </c>
      <c r="O221" t="s">
        <v>3007</v>
      </c>
      <c r="P221" t="s">
        <v>610</v>
      </c>
      <c r="Q221">
        <v>49.1526</v>
      </c>
      <c r="R221">
        <v>6.7018000000000004</v>
      </c>
      <c r="S221" t="s">
        <v>3007</v>
      </c>
      <c r="T221" t="s">
        <v>3102</v>
      </c>
    </row>
    <row r="222" spans="1:20" x14ac:dyDescent="0.35">
      <c r="A222" t="s">
        <v>73</v>
      </c>
      <c r="B222" t="s">
        <v>3382</v>
      </c>
      <c r="C222" t="s">
        <v>608</v>
      </c>
      <c r="D222" s="1" t="s">
        <v>609</v>
      </c>
      <c r="E222" s="1" t="s">
        <v>3175</v>
      </c>
      <c r="F222" t="s">
        <v>118</v>
      </c>
      <c r="H222" t="s">
        <v>3016</v>
      </c>
      <c r="I222" t="s">
        <v>3007</v>
      </c>
      <c r="J222">
        <v>433.9</v>
      </c>
      <c r="K222">
        <v>2009</v>
      </c>
      <c r="L222" t="s">
        <v>121</v>
      </c>
      <c r="M222" t="s">
        <v>3008</v>
      </c>
      <c r="N222" t="s">
        <v>3033</v>
      </c>
      <c r="O222" t="s">
        <v>3007</v>
      </c>
      <c r="P222" t="s">
        <v>610</v>
      </c>
      <c r="Q222">
        <v>49.1526</v>
      </c>
      <c r="R222">
        <v>6.7018000000000004</v>
      </c>
      <c r="S222" t="s">
        <v>3007</v>
      </c>
      <c r="T222" t="s">
        <v>3102</v>
      </c>
    </row>
    <row r="223" spans="1:20" x14ac:dyDescent="0.35">
      <c r="A223" t="s">
        <v>73</v>
      </c>
      <c r="B223" t="s">
        <v>3383</v>
      </c>
      <c r="C223" t="s">
        <v>611</v>
      </c>
      <c r="D223" s="1" t="s">
        <v>612</v>
      </c>
      <c r="E223" s="1" t="s">
        <v>3163</v>
      </c>
      <c r="F223" t="s">
        <v>118</v>
      </c>
      <c r="H223" t="s">
        <v>3016</v>
      </c>
      <c r="I223" t="s">
        <v>3007</v>
      </c>
      <c r="J223">
        <v>45</v>
      </c>
      <c r="K223">
        <v>2000</v>
      </c>
      <c r="L223" t="s">
        <v>121</v>
      </c>
      <c r="M223" t="s">
        <v>3008</v>
      </c>
      <c r="N223" t="s">
        <v>3009</v>
      </c>
      <c r="O223" t="s">
        <v>3007</v>
      </c>
      <c r="P223" t="s">
        <v>613</v>
      </c>
      <c r="Q223">
        <v>49.365220000000001</v>
      </c>
      <c r="R223">
        <v>1.11589</v>
      </c>
      <c r="S223" t="s">
        <v>3007</v>
      </c>
      <c r="T223" t="s">
        <v>3384</v>
      </c>
    </row>
    <row r="224" spans="1:20" x14ac:dyDescent="0.35">
      <c r="A224" t="s">
        <v>73</v>
      </c>
      <c r="B224" t="s">
        <v>3385</v>
      </c>
      <c r="C224" t="s">
        <v>611</v>
      </c>
      <c r="D224" s="1" t="s">
        <v>612</v>
      </c>
      <c r="E224" s="1" t="s">
        <v>3050</v>
      </c>
      <c r="F224" t="s">
        <v>118</v>
      </c>
      <c r="H224" t="s">
        <v>3016</v>
      </c>
      <c r="I224" t="s">
        <v>3007</v>
      </c>
      <c r="J224">
        <v>45</v>
      </c>
      <c r="K224">
        <v>2000</v>
      </c>
      <c r="L224" t="s">
        <v>121</v>
      </c>
      <c r="M224" t="s">
        <v>3008</v>
      </c>
      <c r="N224" t="s">
        <v>3009</v>
      </c>
      <c r="O224" t="s">
        <v>3007</v>
      </c>
      <c r="P224" t="s">
        <v>613</v>
      </c>
      <c r="Q224">
        <v>49.365220000000001</v>
      </c>
      <c r="R224">
        <v>1.11589</v>
      </c>
      <c r="S224" t="s">
        <v>3007</v>
      </c>
      <c r="T224" t="s">
        <v>3384</v>
      </c>
    </row>
    <row r="225" spans="1:20" x14ac:dyDescent="0.35">
      <c r="A225" t="s">
        <v>73</v>
      </c>
      <c r="B225" t="s">
        <v>3386</v>
      </c>
      <c r="C225" t="s">
        <v>611</v>
      </c>
      <c r="D225" s="1" t="s">
        <v>612</v>
      </c>
      <c r="E225" s="1" t="s">
        <v>3334</v>
      </c>
      <c r="F225" t="s">
        <v>118</v>
      </c>
      <c r="H225" t="s">
        <v>3016</v>
      </c>
      <c r="I225" t="s">
        <v>3007</v>
      </c>
      <c r="J225">
        <v>32</v>
      </c>
      <c r="K225">
        <v>2007</v>
      </c>
      <c r="L225" t="s">
        <v>121</v>
      </c>
      <c r="M225" t="s">
        <v>3008</v>
      </c>
      <c r="N225" t="s">
        <v>3009</v>
      </c>
      <c r="O225" t="s">
        <v>3007</v>
      </c>
      <c r="P225" t="s">
        <v>613</v>
      </c>
      <c r="Q225">
        <v>49.365220000000001</v>
      </c>
      <c r="R225">
        <v>1.11589</v>
      </c>
      <c r="S225" t="s">
        <v>3007</v>
      </c>
      <c r="T225" t="s">
        <v>3384</v>
      </c>
    </row>
    <row r="226" spans="1:20" x14ac:dyDescent="0.35">
      <c r="A226" t="s">
        <v>73</v>
      </c>
      <c r="B226" t="s">
        <v>3387</v>
      </c>
      <c r="C226" t="s">
        <v>615</v>
      </c>
      <c r="D226" s="1" t="s">
        <v>616</v>
      </c>
      <c r="E226" s="1" t="s">
        <v>3005</v>
      </c>
      <c r="F226" t="s">
        <v>118</v>
      </c>
      <c r="H226" t="s">
        <v>3016</v>
      </c>
      <c r="I226" t="s">
        <v>3007</v>
      </c>
      <c r="J226">
        <v>44</v>
      </c>
      <c r="K226">
        <v>1999</v>
      </c>
      <c r="L226" t="s">
        <v>121</v>
      </c>
      <c r="M226" t="s">
        <v>3027</v>
      </c>
      <c r="N226" t="s">
        <v>3009</v>
      </c>
      <c r="O226" t="s">
        <v>3007</v>
      </c>
      <c r="P226" t="s">
        <v>617</v>
      </c>
      <c r="Q226">
        <v>45.687249999999999</v>
      </c>
      <c r="R226">
        <v>4.8429900000000004</v>
      </c>
      <c r="S226" t="s">
        <v>3023</v>
      </c>
      <c r="T226" t="s">
        <v>3388</v>
      </c>
    </row>
    <row r="227" spans="1:20" x14ac:dyDescent="0.35">
      <c r="A227" t="s">
        <v>73</v>
      </c>
      <c r="B227" t="s">
        <v>3389</v>
      </c>
      <c r="C227" t="s">
        <v>615</v>
      </c>
      <c r="D227" s="1" t="s">
        <v>616</v>
      </c>
      <c r="E227" s="1" t="s">
        <v>3005</v>
      </c>
      <c r="F227" t="s">
        <v>118</v>
      </c>
      <c r="H227" t="s">
        <v>3016</v>
      </c>
      <c r="I227" t="s">
        <v>3007</v>
      </c>
      <c r="J227">
        <v>44</v>
      </c>
      <c r="K227">
        <v>1998</v>
      </c>
      <c r="L227" t="s">
        <v>121</v>
      </c>
      <c r="M227" t="s">
        <v>3047</v>
      </c>
      <c r="N227" t="s">
        <v>3009</v>
      </c>
      <c r="O227" t="s">
        <v>3007</v>
      </c>
      <c r="P227" t="s">
        <v>617</v>
      </c>
      <c r="Q227">
        <v>45.70346</v>
      </c>
      <c r="R227">
        <v>4.84856</v>
      </c>
      <c r="S227" t="s">
        <v>3023</v>
      </c>
      <c r="T227" t="s">
        <v>3388</v>
      </c>
    </row>
    <row r="228" spans="1:20" x14ac:dyDescent="0.35">
      <c r="A228" t="s">
        <v>73</v>
      </c>
      <c r="B228" t="s">
        <v>3390</v>
      </c>
      <c r="C228" t="s">
        <v>619</v>
      </c>
      <c r="D228" s="1" t="s">
        <v>620</v>
      </c>
      <c r="E228" s="1" t="s">
        <v>3005</v>
      </c>
      <c r="F228" t="s">
        <v>118</v>
      </c>
      <c r="H228" t="s">
        <v>3016</v>
      </c>
      <c r="I228" t="s">
        <v>3007</v>
      </c>
      <c r="J228">
        <v>125</v>
      </c>
      <c r="K228">
        <v>2000</v>
      </c>
      <c r="L228" t="s">
        <v>121</v>
      </c>
      <c r="M228" t="s">
        <v>3047</v>
      </c>
      <c r="N228" t="s">
        <v>3009</v>
      </c>
      <c r="O228" t="s">
        <v>3007</v>
      </c>
      <c r="P228" t="s">
        <v>621</v>
      </c>
      <c r="Q228">
        <v>48.911740000000002</v>
      </c>
      <c r="R228">
        <v>2.3276400000000002</v>
      </c>
      <c r="S228" t="s">
        <v>3007</v>
      </c>
      <c r="T228" t="s">
        <v>3074</v>
      </c>
    </row>
    <row r="229" spans="1:20" x14ac:dyDescent="0.35">
      <c r="A229" t="s">
        <v>73</v>
      </c>
      <c r="B229" t="s">
        <v>3391</v>
      </c>
      <c r="C229" t="s">
        <v>622</v>
      </c>
      <c r="D229" s="1" t="s">
        <v>623</v>
      </c>
      <c r="E229" s="1" t="s">
        <v>3005</v>
      </c>
      <c r="F229" t="s">
        <v>118</v>
      </c>
      <c r="H229" t="s">
        <v>3016</v>
      </c>
      <c r="I229" t="s">
        <v>3007</v>
      </c>
      <c r="J229">
        <v>414.2</v>
      </c>
      <c r="K229">
        <v>2011</v>
      </c>
      <c r="L229" t="s">
        <v>121</v>
      </c>
      <c r="M229" t="s">
        <v>3008</v>
      </c>
      <c r="N229" t="s">
        <v>3033</v>
      </c>
      <c r="O229" t="s">
        <v>3007</v>
      </c>
      <c r="P229" t="s">
        <v>624</v>
      </c>
      <c r="Q229">
        <v>46.272709999999996</v>
      </c>
      <c r="R229">
        <v>3.3008600000000001</v>
      </c>
      <c r="S229" t="s">
        <v>3007</v>
      </c>
      <c r="T229" t="s">
        <v>3102</v>
      </c>
    </row>
    <row r="230" spans="1:20" x14ac:dyDescent="0.35">
      <c r="A230" t="s">
        <v>73</v>
      </c>
      <c r="B230" t="s">
        <v>3392</v>
      </c>
      <c r="C230" t="s">
        <v>625</v>
      </c>
      <c r="D230" s="1" t="s">
        <v>626</v>
      </c>
      <c r="E230" s="1" t="s">
        <v>3173</v>
      </c>
      <c r="F230" t="s">
        <v>118</v>
      </c>
      <c r="H230" t="s">
        <v>3016</v>
      </c>
      <c r="I230" t="s">
        <v>3007</v>
      </c>
      <c r="J230">
        <v>44</v>
      </c>
      <c r="K230">
        <v>1999</v>
      </c>
      <c r="L230" t="s">
        <v>121</v>
      </c>
      <c r="M230" t="s">
        <v>3047</v>
      </c>
      <c r="N230" t="s">
        <v>3009</v>
      </c>
      <c r="O230" t="s">
        <v>3007</v>
      </c>
      <c r="P230" t="s">
        <v>627</v>
      </c>
      <c r="Q230">
        <v>45.349809999999998</v>
      </c>
      <c r="R230">
        <v>4.7961</v>
      </c>
      <c r="S230" t="s">
        <v>3023</v>
      </c>
      <c r="T230" t="s">
        <v>3393</v>
      </c>
    </row>
    <row r="231" spans="1:20" x14ac:dyDescent="0.35">
      <c r="A231" t="s">
        <v>73</v>
      </c>
      <c r="B231" t="s">
        <v>3394</v>
      </c>
      <c r="C231" t="s">
        <v>629</v>
      </c>
      <c r="D231" s="1" t="s">
        <v>630</v>
      </c>
      <c r="E231" s="1" t="s">
        <v>3005</v>
      </c>
      <c r="F231" t="s">
        <v>118</v>
      </c>
      <c r="H231" t="s">
        <v>3016</v>
      </c>
      <c r="I231" t="s">
        <v>3007</v>
      </c>
      <c r="J231">
        <v>440</v>
      </c>
      <c r="K231">
        <v>2012</v>
      </c>
      <c r="L231" t="s">
        <v>121</v>
      </c>
      <c r="M231" t="s">
        <v>3008</v>
      </c>
      <c r="N231" t="s">
        <v>3033</v>
      </c>
      <c r="O231" t="s">
        <v>3007</v>
      </c>
      <c r="P231" t="s">
        <v>631</v>
      </c>
      <c r="Q231">
        <v>48.693359999999998</v>
      </c>
      <c r="R231">
        <v>5.9146799999999997</v>
      </c>
      <c r="S231" t="s">
        <v>3007</v>
      </c>
      <c r="T231" t="s">
        <v>3102</v>
      </c>
    </row>
    <row r="232" spans="1:20" x14ac:dyDescent="0.35">
      <c r="A232" t="s">
        <v>73</v>
      </c>
      <c r="B232" t="s">
        <v>3395</v>
      </c>
      <c r="C232" t="s">
        <v>632</v>
      </c>
      <c r="D232" s="1" t="s">
        <v>633</v>
      </c>
      <c r="E232" s="1" t="s">
        <v>3005</v>
      </c>
      <c r="F232" t="s">
        <v>118</v>
      </c>
      <c r="H232" t="s">
        <v>3016</v>
      </c>
      <c r="I232" t="s">
        <v>3007</v>
      </c>
      <c r="J232">
        <v>100</v>
      </c>
      <c r="K232">
        <v>2001</v>
      </c>
      <c r="L232" t="s">
        <v>121</v>
      </c>
      <c r="M232" t="s">
        <v>3047</v>
      </c>
      <c r="N232" t="s">
        <v>3009</v>
      </c>
      <c r="O232" t="s">
        <v>3007</v>
      </c>
      <c r="P232" t="s">
        <v>634</v>
      </c>
      <c r="Q232">
        <v>48.789239999999999</v>
      </c>
      <c r="R232">
        <v>2.4173100000000001</v>
      </c>
      <c r="S232" t="s">
        <v>3007</v>
      </c>
      <c r="T232" t="s">
        <v>3074</v>
      </c>
    </row>
    <row r="233" spans="1:20" x14ac:dyDescent="0.35">
      <c r="A233" t="s">
        <v>73</v>
      </c>
      <c r="B233" t="s">
        <v>3396</v>
      </c>
      <c r="C233" t="s">
        <v>635</v>
      </c>
      <c r="D233" s="1" t="s">
        <v>636</v>
      </c>
      <c r="E233" s="1" t="s">
        <v>3131</v>
      </c>
      <c r="F233" t="s">
        <v>118</v>
      </c>
      <c r="H233" t="s">
        <v>3016</v>
      </c>
      <c r="I233" t="s">
        <v>3007</v>
      </c>
      <c r="J233">
        <v>45</v>
      </c>
      <c r="K233">
        <v>1999</v>
      </c>
      <c r="L233" t="s">
        <v>121</v>
      </c>
      <c r="M233" t="s">
        <v>3047</v>
      </c>
      <c r="N233" t="s">
        <v>3009</v>
      </c>
      <c r="O233" t="s">
        <v>3007</v>
      </c>
      <c r="P233" t="s">
        <v>519</v>
      </c>
      <c r="Q233">
        <v>43.425600000000003</v>
      </c>
      <c r="R233">
        <v>4.8452000000000002</v>
      </c>
      <c r="S233" t="s">
        <v>3023</v>
      </c>
      <c r="T233" t="s">
        <v>3397</v>
      </c>
    </row>
    <row r="234" spans="1:20" x14ac:dyDescent="0.35">
      <c r="A234" t="s">
        <v>74</v>
      </c>
      <c r="B234" t="s">
        <v>3398</v>
      </c>
      <c r="C234" t="s">
        <v>638</v>
      </c>
      <c r="D234" s="1" t="s">
        <v>639</v>
      </c>
      <c r="E234" s="1" t="s">
        <v>3182</v>
      </c>
      <c r="F234" t="s">
        <v>118</v>
      </c>
      <c r="H234" t="s">
        <v>3012</v>
      </c>
      <c r="I234" t="s">
        <v>3007</v>
      </c>
      <c r="J234">
        <v>37.1</v>
      </c>
      <c r="K234">
        <v>1990</v>
      </c>
      <c r="L234" t="s">
        <v>121</v>
      </c>
      <c r="M234" t="s">
        <v>3047</v>
      </c>
      <c r="N234" t="s">
        <v>3033</v>
      </c>
      <c r="O234" t="s">
        <v>3007</v>
      </c>
      <c r="P234" t="s">
        <v>640</v>
      </c>
      <c r="Q234">
        <v>52.589599999999997</v>
      </c>
      <c r="R234">
        <v>13.5586</v>
      </c>
      <c r="S234" t="s">
        <v>3007</v>
      </c>
      <c r="T234" t="s">
        <v>6238</v>
      </c>
    </row>
    <row r="235" spans="1:20" x14ac:dyDescent="0.35">
      <c r="A235" t="s">
        <v>74</v>
      </c>
      <c r="B235" t="s">
        <v>3399</v>
      </c>
      <c r="C235" t="s">
        <v>638</v>
      </c>
      <c r="D235" s="1" t="s">
        <v>639</v>
      </c>
      <c r="E235" s="1" t="s">
        <v>3283</v>
      </c>
      <c r="F235" t="s">
        <v>118</v>
      </c>
      <c r="H235" t="s">
        <v>3012</v>
      </c>
      <c r="I235" t="s">
        <v>3007</v>
      </c>
      <c r="J235">
        <v>37.1</v>
      </c>
      <c r="K235">
        <v>1990</v>
      </c>
      <c r="L235" t="s">
        <v>121</v>
      </c>
      <c r="M235" t="s">
        <v>3047</v>
      </c>
      <c r="N235" t="s">
        <v>3033</v>
      </c>
      <c r="O235" t="s">
        <v>3007</v>
      </c>
      <c r="P235" t="s">
        <v>640</v>
      </c>
      <c r="Q235">
        <v>52.589599999999997</v>
      </c>
      <c r="R235">
        <v>13.5586</v>
      </c>
      <c r="S235" t="s">
        <v>3007</v>
      </c>
      <c r="T235" t="s">
        <v>6238</v>
      </c>
    </row>
    <row r="236" spans="1:20" x14ac:dyDescent="0.35">
      <c r="A236" t="s">
        <v>74</v>
      </c>
      <c r="B236" t="s">
        <v>3400</v>
      </c>
      <c r="C236" t="s">
        <v>638</v>
      </c>
      <c r="D236" s="1" t="s">
        <v>639</v>
      </c>
      <c r="E236" s="1" t="s">
        <v>3188</v>
      </c>
      <c r="F236" t="s">
        <v>118</v>
      </c>
      <c r="H236" t="s">
        <v>3012</v>
      </c>
      <c r="I236" t="s">
        <v>3007</v>
      </c>
      <c r="J236">
        <v>37.1</v>
      </c>
      <c r="K236">
        <v>1991</v>
      </c>
      <c r="L236" t="s">
        <v>121</v>
      </c>
      <c r="M236" t="s">
        <v>3047</v>
      </c>
      <c r="N236" t="s">
        <v>3033</v>
      </c>
      <c r="O236" t="s">
        <v>3007</v>
      </c>
      <c r="P236" t="s">
        <v>640</v>
      </c>
      <c r="Q236">
        <v>52.589599999999997</v>
      </c>
      <c r="R236">
        <v>13.5586</v>
      </c>
      <c r="S236" t="s">
        <v>3007</v>
      </c>
      <c r="T236" t="s">
        <v>6238</v>
      </c>
    </row>
    <row r="237" spans="1:20" x14ac:dyDescent="0.35">
      <c r="A237" t="s">
        <v>74</v>
      </c>
      <c r="B237" t="s">
        <v>3401</v>
      </c>
      <c r="C237" t="s">
        <v>638</v>
      </c>
      <c r="D237" s="1" t="s">
        <v>639</v>
      </c>
      <c r="E237" s="1" t="s">
        <v>3402</v>
      </c>
      <c r="F237" t="s">
        <v>118</v>
      </c>
      <c r="H237" t="s">
        <v>3012</v>
      </c>
      <c r="I237" t="s">
        <v>3007</v>
      </c>
      <c r="J237">
        <v>37.1</v>
      </c>
      <c r="K237">
        <v>1992</v>
      </c>
      <c r="L237" t="s">
        <v>121</v>
      </c>
      <c r="M237" t="s">
        <v>3047</v>
      </c>
      <c r="N237" t="s">
        <v>3033</v>
      </c>
      <c r="O237" t="s">
        <v>3007</v>
      </c>
      <c r="P237" t="s">
        <v>640</v>
      </c>
      <c r="Q237">
        <v>52.589599999999997</v>
      </c>
      <c r="R237">
        <v>13.5586</v>
      </c>
      <c r="S237" t="s">
        <v>3007</v>
      </c>
      <c r="T237" t="s">
        <v>6238</v>
      </c>
    </row>
    <row r="238" spans="1:20" x14ac:dyDescent="0.35">
      <c r="A238" t="s">
        <v>74</v>
      </c>
      <c r="B238" t="s">
        <v>3403</v>
      </c>
      <c r="C238" t="s">
        <v>641</v>
      </c>
      <c r="D238" s="1" t="s">
        <v>5439</v>
      </c>
      <c r="E238" s="1" t="s">
        <v>3404</v>
      </c>
      <c r="F238" t="s">
        <v>118</v>
      </c>
      <c r="H238" t="s">
        <v>3016</v>
      </c>
      <c r="I238" t="s">
        <v>3007</v>
      </c>
      <c r="J238">
        <v>45</v>
      </c>
      <c r="K238">
        <v>1971</v>
      </c>
      <c r="L238" t="s">
        <v>121</v>
      </c>
      <c r="M238" t="s">
        <v>3047</v>
      </c>
      <c r="N238" t="s">
        <v>3033</v>
      </c>
      <c r="O238" t="s">
        <v>3007</v>
      </c>
      <c r="P238" t="s">
        <v>642</v>
      </c>
      <c r="Q238">
        <v>48.727339999999998</v>
      </c>
      <c r="R238">
        <v>9.3816400000000009</v>
      </c>
      <c r="S238" t="s">
        <v>3007</v>
      </c>
      <c r="T238" t="s">
        <v>3405</v>
      </c>
    </row>
    <row r="239" spans="1:20" x14ac:dyDescent="0.35">
      <c r="A239" t="s">
        <v>74</v>
      </c>
      <c r="B239" t="s">
        <v>3406</v>
      </c>
      <c r="C239" t="s">
        <v>641</v>
      </c>
      <c r="D239" s="1" t="s">
        <v>5439</v>
      </c>
      <c r="E239" s="1" t="s">
        <v>3407</v>
      </c>
      <c r="F239" t="s">
        <v>118</v>
      </c>
      <c r="H239" t="s">
        <v>3016</v>
      </c>
      <c r="I239" t="s">
        <v>3007</v>
      </c>
      <c r="J239">
        <v>57</v>
      </c>
      <c r="K239">
        <v>1973</v>
      </c>
      <c r="L239" t="s">
        <v>121</v>
      </c>
      <c r="M239" t="s">
        <v>3047</v>
      </c>
      <c r="N239" t="s">
        <v>3033</v>
      </c>
      <c r="O239" t="s">
        <v>3007</v>
      </c>
      <c r="P239" t="s">
        <v>642</v>
      </c>
      <c r="Q239">
        <v>48.727339999999998</v>
      </c>
      <c r="R239">
        <v>9.3816400000000009</v>
      </c>
      <c r="S239" t="s">
        <v>3007</v>
      </c>
      <c r="T239" t="s">
        <v>3405</v>
      </c>
    </row>
    <row r="240" spans="1:20" x14ac:dyDescent="0.35">
      <c r="A240" t="s">
        <v>74</v>
      </c>
      <c r="B240" t="s">
        <v>3408</v>
      </c>
      <c r="C240" t="s">
        <v>641</v>
      </c>
      <c r="D240" s="1" t="s">
        <v>5439</v>
      </c>
      <c r="E240" s="1" t="s">
        <v>3409</v>
      </c>
      <c r="F240" t="s">
        <v>118</v>
      </c>
      <c r="H240" t="s">
        <v>3016</v>
      </c>
      <c r="I240" t="s">
        <v>3007</v>
      </c>
      <c r="J240">
        <v>81</v>
      </c>
      <c r="K240">
        <v>1975</v>
      </c>
      <c r="L240" t="s">
        <v>121</v>
      </c>
      <c r="M240" t="s">
        <v>3047</v>
      </c>
      <c r="N240" t="s">
        <v>3033</v>
      </c>
      <c r="O240" t="s">
        <v>3007</v>
      </c>
      <c r="P240" t="s">
        <v>642</v>
      </c>
      <c r="Q240">
        <v>48.727339999999998</v>
      </c>
      <c r="R240">
        <v>9.3816400000000009</v>
      </c>
      <c r="S240" t="s">
        <v>3007</v>
      </c>
      <c r="T240" t="s">
        <v>3405</v>
      </c>
    </row>
    <row r="241" spans="1:20" x14ac:dyDescent="0.35">
      <c r="A241" t="s">
        <v>74</v>
      </c>
      <c r="B241" t="s">
        <v>3410</v>
      </c>
      <c r="C241" t="s">
        <v>641</v>
      </c>
      <c r="D241" s="1" t="s">
        <v>5439</v>
      </c>
      <c r="E241" s="1" t="s">
        <v>3411</v>
      </c>
      <c r="F241" t="s">
        <v>118</v>
      </c>
      <c r="H241" t="s">
        <v>3016</v>
      </c>
      <c r="I241" t="s">
        <v>3007</v>
      </c>
      <c r="J241">
        <v>65</v>
      </c>
      <c r="K241">
        <v>1997</v>
      </c>
      <c r="L241" t="s">
        <v>121</v>
      </c>
      <c r="M241" t="s">
        <v>3047</v>
      </c>
      <c r="N241" t="s">
        <v>3009</v>
      </c>
      <c r="O241" t="s">
        <v>3023</v>
      </c>
      <c r="P241" t="s">
        <v>642</v>
      </c>
      <c r="Q241">
        <v>48.717190000000002</v>
      </c>
      <c r="R241">
        <v>9.3707899999999995</v>
      </c>
      <c r="S241" t="s">
        <v>3007</v>
      </c>
      <c r="T241" t="s">
        <v>3405</v>
      </c>
    </row>
    <row r="242" spans="1:20" x14ac:dyDescent="0.35">
      <c r="A242" t="s">
        <v>74</v>
      </c>
      <c r="B242" t="s">
        <v>3412</v>
      </c>
      <c r="C242" t="s">
        <v>641</v>
      </c>
      <c r="D242" s="1" t="s">
        <v>5439</v>
      </c>
      <c r="E242" s="1" t="s">
        <v>3413</v>
      </c>
      <c r="F242" t="s">
        <v>118</v>
      </c>
      <c r="H242" t="s">
        <v>233</v>
      </c>
      <c r="I242" t="s">
        <v>3007</v>
      </c>
      <c r="J242">
        <v>750</v>
      </c>
      <c r="K242">
        <v>2026</v>
      </c>
      <c r="L242" t="s">
        <v>121</v>
      </c>
      <c r="M242" t="s">
        <v>3008</v>
      </c>
      <c r="N242" t="s">
        <v>3009</v>
      </c>
      <c r="O242" t="s">
        <v>3023</v>
      </c>
      <c r="P242" t="s">
        <v>642</v>
      </c>
      <c r="Q242">
        <v>48.717190000000002</v>
      </c>
      <c r="R242">
        <v>9.3707899999999995</v>
      </c>
      <c r="S242" t="s">
        <v>3007</v>
      </c>
      <c r="T242" t="s">
        <v>3405</v>
      </c>
    </row>
    <row r="243" spans="1:20" x14ac:dyDescent="0.35">
      <c r="A243" t="s">
        <v>74</v>
      </c>
      <c r="B243" t="s">
        <v>3414</v>
      </c>
      <c r="C243" t="s">
        <v>644</v>
      </c>
      <c r="D243" s="1" t="s">
        <v>645</v>
      </c>
      <c r="E243" s="1" t="s">
        <v>3005</v>
      </c>
      <c r="F243" t="s">
        <v>118</v>
      </c>
      <c r="H243" t="s">
        <v>3016</v>
      </c>
      <c r="I243" t="s">
        <v>3007</v>
      </c>
      <c r="J243">
        <v>23.8</v>
      </c>
      <c r="K243">
        <v>1976</v>
      </c>
      <c r="L243" t="s">
        <v>121</v>
      </c>
      <c r="M243" t="s">
        <v>3008</v>
      </c>
      <c r="N243" t="s">
        <v>3009</v>
      </c>
      <c r="O243" t="s">
        <v>3007</v>
      </c>
      <c r="P243" t="s">
        <v>646</v>
      </c>
      <c r="Q243">
        <v>49.207940000000001</v>
      </c>
      <c r="R243">
        <v>7.9313900000000004</v>
      </c>
      <c r="S243" t="s">
        <v>3023</v>
      </c>
      <c r="T243" t="s">
        <v>3415</v>
      </c>
    </row>
    <row r="244" spans="1:20" x14ac:dyDescent="0.35">
      <c r="A244" t="s">
        <v>74</v>
      </c>
      <c r="B244" t="s">
        <v>3416</v>
      </c>
      <c r="C244" t="s">
        <v>648</v>
      </c>
      <c r="D244" s="1" t="s">
        <v>649</v>
      </c>
      <c r="E244" s="1" t="s">
        <v>3005</v>
      </c>
      <c r="F244" t="s">
        <v>118</v>
      </c>
      <c r="H244" t="s">
        <v>3016</v>
      </c>
      <c r="I244" t="s">
        <v>3007</v>
      </c>
      <c r="J244">
        <v>31.6</v>
      </c>
      <c r="K244">
        <v>2013</v>
      </c>
      <c r="L244" t="s">
        <v>121</v>
      </c>
      <c r="M244" t="s">
        <v>3008</v>
      </c>
      <c r="N244" t="s">
        <v>3009</v>
      </c>
      <c r="O244" t="s">
        <v>3007</v>
      </c>
      <c r="P244" t="s">
        <v>650</v>
      </c>
      <c r="Q244">
        <v>49.988199999999999</v>
      </c>
      <c r="R244">
        <v>9.1557999999999993</v>
      </c>
      <c r="S244" t="s">
        <v>3023</v>
      </c>
      <c r="T244" t="s">
        <v>3417</v>
      </c>
    </row>
    <row r="245" spans="1:20" x14ac:dyDescent="0.35">
      <c r="A245" t="s">
        <v>74</v>
      </c>
      <c r="B245" t="s">
        <v>3418</v>
      </c>
      <c r="C245" t="s">
        <v>652</v>
      </c>
      <c r="D245" s="1" t="s">
        <v>5441</v>
      </c>
      <c r="E245" s="1" t="s">
        <v>3419</v>
      </c>
      <c r="F245" t="s">
        <v>118</v>
      </c>
      <c r="H245" t="s">
        <v>3016</v>
      </c>
      <c r="I245" t="s">
        <v>3007</v>
      </c>
      <c r="J245">
        <v>30.7</v>
      </c>
      <c r="K245">
        <v>1976</v>
      </c>
      <c r="L245" t="s">
        <v>121</v>
      </c>
      <c r="M245" t="s">
        <v>3027</v>
      </c>
      <c r="N245" t="s">
        <v>3009</v>
      </c>
      <c r="O245" t="s">
        <v>3007</v>
      </c>
      <c r="P245" t="s">
        <v>653</v>
      </c>
      <c r="Q245">
        <v>48.374459999999999</v>
      </c>
      <c r="R245">
        <v>10.9039</v>
      </c>
      <c r="S245" t="s">
        <v>3007</v>
      </c>
      <c r="T245" t="s">
        <v>3420</v>
      </c>
    </row>
    <row r="246" spans="1:20" x14ac:dyDescent="0.35">
      <c r="A246" t="s">
        <v>74</v>
      </c>
      <c r="B246" t="s">
        <v>3421</v>
      </c>
      <c r="C246" t="s">
        <v>655</v>
      </c>
      <c r="D246" s="1" t="s">
        <v>5443</v>
      </c>
      <c r="E246" s="1" t="s">
        <v>3005</v>
      </c>
      <c r="F246" t="s">
        <v>118</v>
      </c>
      <c r="H246" t="s">
        <v>3016</v>
      </c>
      <c r="I246" t="s">
        <v>3007</v>
      </c>
      <c r="J246">
        <v>20.399999999999999</v>
      </c>
      <c r="K246">
        <v>2004</v>
      </c>
      <c r="L246" t="s">
        <v>121</v>
      </c>
      <c r="M246" t="s">
        <v>3008</v>
      </c>
      <c r="N246" t="s">
        <v>3009</v>
      </c>
      <c r="O246" t="s">
        <v>3007</v>
      </c>
      <c r="P246" t="s">
        <v>653</v>
      </c>
      <c r="Q246">
        <v>48.401699999999998</v>
      </c>
      <c r="R246">
        <v>10.93524</v>
      </c>
      <c r="S246" t="s">
        <v>3007</v>
      </c>
      <c r="T246" t="s">
        <v>3420</v>
      </c>
    </row>
    <row r="247" spans="1:20" x14ac:dyDescent="0.35">
      <c r="A247" t="s">
        <v>74</v>
      </c>
      <c r="B247" t="s">
        <v>3422</v>
      </c>
      <c r="C247" t="s">
        <v>656</v>
      </c>
      <c r="D247" s="1" t="s">
        <v>657</v>
      </c>
      <c r="E247" s="1" t="s">
        <v>3005</v>
      </c>
      <c r="F247" t="s">
        <v>118</v>
      </c>
      <c r="H247" t="s">
        <v>3012</v>
      </c>
      <c r="I247" t="s">
        <v>3007</v>
      </c>
      <c r="J247">
        <v>29.5</v>
      </c>
      <c r="K247">
        <v>1992</v>
      </c>
      <c r="L247" t="s">
        <v>121</v>
      </c>
      <c r="M247" t="s">
        <v>3027</v>
      </c>
      <c r="N247" t="s">
        <v>3033</v>
      </c>
      <c r="O247" t="s">
        <v>3007</v>
      </c>
      <c r="P247" t="s">
        <v>653</v>
      </c>
      <c r="Q247">
        <v>48.379260000000002</v>
      </c>
      <c r="R247">
        <v>10.89912</v>
      </c>
      <c r="S247" t="s">
        <v>3023</v>
      </c>
      <c r="T247" t="s">
        <v>3060</v>
      </c>
    </row>
    <row r="248" spans="1:20" x14ac:dyDescent="0.35">
      <c r="A248" t="s">
        <v>74</v>
      </c>
      <c r="B248" t="s">
        <v>3423</v>
      </c>
      <c r="C248" t="s">
        <v>658</v>
      </c>
      <c r="D248" s="1" t="s">
        <v>659</v>
      </c>
      <c r="E248" s="1" t="s">
        <v>3424</v>
      </c>
      <c r="F248" t="s">
        <v>118</v>
      </c>
      <c r="H248" t="s">
        <v>3016</v>
      </c>
      <c r="I248" t="s">
        <v>3007</v>
      </c>
      <c r="J248">
        <v>29.3</v>
      </c>
      <c r="K248">
        <v>2013</v>
      </c>
      <c r="L248" t="s">
        <v>121</v>
      </c>
      <c r="M248" t="s">
        <v>3027</v>
      </c>
      <c r="N248" t="s">
        <v>3009</v>
      </c>
      <c r="O248" t="s">
        <v>3007</v>
      </c>
      <c r="P248" t="s">
        <v>660</v>
      </c>
      <c r="Q248">
        <v>51.255890000000001</v>
      </c>
      <c r="R248">
        <v>9.4484100000000009</v>
      </c>
      <c r="S248" t="s">
        <v>3023</v>
      </c>
      <c r="T248" t="s">
        <v>3425</v>
      </c>
    </row>
    <row r="249" spans="1:20" x14ac:dyDescent="0.35">
      <c r="A249" t="s">
        <v>74</v>
      </c>
      <c r="B249" t="s">
        <v>3426</v>
      </c>
      <c r="C249" t="s">
        <v>658</v>
      </c>
      <c r="D249" s="1" t="s">
        <v>659</v>
      </c>
      <c r="E249" s="1" t="s">
        <v>3218</v>
      </c>
      <c r="F249" t="s">
        <v>118</v>
      </c>
      <c r="H249" t="s">
        <v>3016</v>
      </c>
      <c r="I249" t="s">
        <v>3007</v>
      </c>
      <c r="J249">
        <v>45.1</v>
      </c>
      <c r="K249">
        <v>2013</v>
      </c>
      <c r="L249" t="s">
        <v>121</v>
      </c>
      <c r="M249" t="s">
        <v>3008</v>
      </c>
      <c r="N249" t="s">
        <v>3009</v>
      </c>
      <c r="O249" t="s">
        <v>3007</v>
      </c>
      <c r="P249" t="s">
        <v>660</v>
      </c>
      <c r="Q249">
        <v>51.252859999999998</v>
      </c>
      <c r="R249">
        <v>9.4044100000000004</v>
      </c>
      <c r="S249" t="s">
        <v>3023</v>
      </c>
      <c r="T249" t="s">
        <v>3425</v>
      </c>
    </row>
    <row r="250" spans="1:20" x14ac:dyDescent="0.35">
      <c r="A250" t="s">
        <v>74</v>
      </c>
      <c r="B250" t="s">
        <v>3427</v>
      </c>
      <c r="C250" t="s">
        <v>662</v>
      </c>
      <c r="D250" s="1" t="s">
        <v>663</v>
      </c>
      <c r="E250" s="1" t="s">
        <v>3005</v>
      </c>
      <c r="F250" t="s">
        <v>118</v>
      </c>
      <c r="H250" t="s">
        <v>3012</v>
      </c>
      <c r="I250" t="s">
        <v>3007</v>
      </c>
      <c r="J250">
        <v>21.1</v>
      </c>
      <c r="K250">
        <v>1989</v>
      </c>
      <c r="L250" t="s">
        <v>121</v>
      </c>
      <c r="M250" t="s">
        <v>3027</v>
      </c>
      <c r="N250" t="s">
        <v>3009</v>
      </c>
      <c r="O250" t="s">
        <v>3007</v>
      </c>
      <c r="P250" t="s">
        <v>664</v>
      </c>
      <c r="Q250">
        <v>50.990090000000002</v>
      </c>
      <c r="R250">
        <v>7.1302000000000003</v>
      </c>
      <c r="S250" t="s">
        <v>3007</v>
      </c>
      <c r="T250" t="s">
        <v>3428</v>
      </c>
    </row>
    <row r="251" spans="1:20" x14ac:dyDescent="0.35">
      <c r="A251" t="s">
        <v>74</v>
      </c>
      <c r="B251" t="s">
        <v>3429</v>
      </c>
      <c r="C251" t="s">
        <v>666</v>
      </c>
      <c r="D251" s="1" t="s">
        <v>5445</v>
      </c>
      <c r="E251" s="1" t="s">
        <v>3424</v>
      </c>
      <c r="F251" t="s">
        <v>118</v>
      </c>
      <c r="H251" t="s">
        <v>3016</v>
      </c>
      <c r="I251" t="s">
        <v>3007</v>
      </c>
      <c r="J251">
        <v>116</v>
      </c>
      <c r="K251">
        <v>1997</v>
      </c>
      <c r="L251" t="s">
        <v>121</v>
      </c>
      <c r="M251" t="s">
        <v>3008</v>
      </c>
      <c r="N251" t="s">
        <v>3009</v>
      </c>
      <c r="O251" t="s">
        <v>3007</v>
      </c>
      <c r="P251" t="s">
        <v>667</v>
      </c>
      <c r="Q251">
        <v>52.511719999999997</v>
      </c>
      <c r="R251">
        <v>13.420920000000001</v>
      </c>
      <c r="S251" t="s">
        <v>3007</v>
      </c>
      <c r="T251" t="s">
        <v>3430</v>
      </c>
    </row>
    <row r="252" spans="1:20" x14ac:dyDescent="0.35">
      <c r="A252" t="s">
        <v>74</v>
      </c>
      <c r="B252" t="s">
        <v>3431</v>
      </c>
      <c r="C252" t="s">
        <v>666</v>
      </c>
      <c r="D252" s="1" t="s">
        <v>5445</v>
      </c>
      <c r="E252" s="1" t="s">
        <v>3432</v>
      </c>
      <c r="F252" t="s">
        <v>118</v>
      </c>
      <c r="H252" t="s">
        <v>3016</v>
      </c>
      <c r="I252" t="s">
        <v>3007</v>
      </c>
      <c r="J252">
        <v>164</v>
      </c>
      <c r="K252">
        <v>1997</v>
      </c>
      <c r="L252" t="s">
        <v>121</v>
      </c>
      <c r="M252" t="s">
        <v>3047</v>
      </c>
      <c r="N252" t="s">
        <v>3009</v>
      </c>
      <c r="O252" t="s">
        <v>3007</v>
      </c>
      <c r="P252" t="s">
        <v>667</v>
      </c>
      <c r="Q252">
        <v>52.511719999999997</v>
      </c>
      <c r="R252">
        <v>13.420920000000001</v>
      </c>
      <c r="S252" t="s">
        <v>3007</v>
      </c>
      <c r="T252" t="s">
        <v>3430</v>
      </c>
    </row>
    <row r="253" spans="1:20" x14ac:dyDescent="0.35">
      <c r="A253" t="s">
        <v>74</v>
      </c>
      <c r="B253" t="s">
        <v>3433</v>
      </c>
      <c r="C253" t="s">
        <v>666</v>
      </c>
      <c r="D253" s="1" t="s">
        <v>5445</v>
      </c>
      <c r="E253" s="1" t="s">
        <v>3434</v>
      </c>
      <c r="F253" t="s">
        <v>118</v>
      </c>
      <c r="H253" t="s">
        <v>3016</v>
      </c>
      <c r="I253" t="s">
        <v>3007</v>
      </c>
      <c r="J253">
        <v>164</v>
      </c>
      <c r="K253">
        <v>1997</v>
      </c>
      <c r="L253" t="s">
        <v>121</v>
      </c>
      <c r="M253" t="s">
        <v>3047</v>
      </c>
      <c r="N253" t="s">
        <v>3009</v>
      </c>
      <c r="O253" t="s">
        <v>3007</v>
      </c>
      <c r="P253" t="s">
        <v>667</v>
      </c>
      <c r="Q253">
        <v>52.511719999999997</v>
      </c>
      <c r="R253">
        <v>13.420920000000001</v>
      </c>
      <c r="S253" t="s">
        <v>3007</v>
      </c>
      <c r="T253" t="s">
        <v>3430</v>
      </c>
    </row>
    <row r="254" spans="1:20" x14ac:dyDescent="0.35">
      <c r="A254" t="s">
        <v>74</v>
      </c>
      <c r="B254" t="s">
        <v>3435</v>
      </c>
      <c r="C254" t="s">
        <v>669</v>
      </c>
      <c r="D254" s="1" t="s">
        <v>5447</v>
      </c>
      <c r="E254" s="1" t="s">
        <v>3436</v>
      </c>
      <c r="F254" t="s">
        <v>118</v>
      </c>
      <c r="H254" t="s">
        <v>3016</v>
      </c>
      <c r="I254" t="s">
        <v>3007</v>
      </c>
      <c r="J254">
        <v>52</v>
      </c>
      <c r="K254">
        <v>1981</v>
      </c>
      <c r="L254" t="s">
        <v>121</v>
      </c>
      <c r="M254" t="s">
        <v>3027</v>
      </c>
      <c r="N254" t="s">
        <v>3009</v>
      </c>
      <c r="O254" t="s">
        <v>3023</v>
      </c>
      <c r="P254" t="s">
        <v>667</v>
      </c>
      <c r="Q254">
        <v>52.488900000000001</v>
      </c>
      <c r="R254">
        <v>13.4968</v>
      </c>
      <c r="S254" t="s">
        <v>3007</v>
      </c>
      <c r="T254" t="s">
        <v>3430</v>
      </c>
    </row>
    <row r="255" spans="1:20" x14ac:dyDescent="0.35">
      <c r="A255" t="s">
        <v>74</v>
      </c>
      <c r="B255" t="s">
        <v>3437</v>
      </c>
      <c r="C255" t="s">
        <v>669</v>
      </c>
      <c r="D255" s="1" t="s">
        <v>5447</v>
      </c>
      <c r="E255" s="1" t="s">
        <v>3419</v>
      </c>
      <c r="F255" t="s">
        <v>118</v>
      </c>
      <c r="H255" t="s">
        <v>3016</v>
      </c>
      <c r="I255" t="s">
        <v>3007</v>
      </c>
      <c r="J255">
        <v>56</v>
      </c>
      <c r="K255">
        <v>1981</v>
      </c>
      <c r="L255" t="s">
        <v>121</v>
      </c>
      <c r="M255" t="s">
        <v>3027</v>
      </c>
      <c r="N255" t="s">
        <v>3009</v>
      </c>
      <c r="O255" t="s">
        <v>3023</v>
      </c>
      <c r="P255" t="s">
        <v>667</v>
      </c>
      <c r="Q255">
        <v>52.488900000000001</v>
      </c>
      <c r="R255">
        <v>13.4968</v>
      </c>
      <c r="S255" t="s">
        <v>3007</v>
      </c>
      <c r="T255" t="s">
        <v>3430</v>
      </c>
    </row>
    <row r="256" spans="1:20" x14ac:dyDescent="0.35">
      <c r="A256" t="s">
        <v>74</v>
      </c>
      <c r="B256" t="s">
        <v>3438</v>
      </c>
      <c r="C256" t="s">
        <v>669</v>
      </c>
      <c r="D256" s="1" t="s">
        <v>5447</v>
      </c>
      <c r="E256" s="1" t="s">
        <v>3439</v>
      </c>
      <c r="F256" t="s">
        <v>118</v>
      </c>
      <c r="H256" t="s">
        <v>3016</v>
      </c>
      <c r="I256" t="s">
        <v>3007</v>
      </c>
      <c r="J256">
        <v>56</v>
      </c>
      <c r="K256">
        <v>1982</v>
      </c>
      <c r="L256" t="s">
        <v>121</v>
      </c>
      <c r="M256" t="s">
        <v>3027</v>
      </c>
      <c r="N256" t="s">
        <v>3009</v>
      </c>
      <c r="O256" t="s">
        <v>3023</v>
      </c>
      <c r="P256" t="s">
        <v>667</v>
      </c>
      <c r="Q256">
        <v>52.488900000000001</v>
      </c>
      <c r="R256">
        <v>13.4968</v>
      </c>
      <c r="S256" t="s">
        <v>3007</v>
      </c>
      <c r="T256" t="s">
        <v>3430</v>
      </c>
    </row>
    <row r="257" spans="1:20" x14ac:dyDescent="0.35">
      <c r="A257" t="s">
        <v>74</v>
      </c>
      <c r="B257" t="s">
        <v>3440</v>
      </c>
      <c r="C257" t="s">
        <v>670</v>
      </c>
      <c r="D257" s="1" t="s">
        <v>671</v>
      </c>
      <c r="E257" s="1" t="s">
        <v>3005</v>
      </c>
      <c r="F257" t="s">
        <v>118</v>
      </c>
      <c r="H257" t="s">
        <v>3016</v>
      </c>
      <c r="I257" t="s">
        <v>3007</v>
      </c>
      <c r="J257">
        <v>189.5</v>
      </c>
      <c r="K257">
        <v>2020</v>
      </c>
      <c r="L257" t="s">
        <v>121</v>
      </c>
      <c r="M257" t="s">
        <v>3008</v>
      </c>
      <c r="N257" t="s">
        <v>3009</v>
      </c>
      <c r="O257" t="s">
        <v>3007</v>
      </c>
      <c r="P257" t="s">
        <v>667</v>
      </c>
      <c r="Q257">
        <v>52.518619999999999</v>
      </c>
      <c r="R257">
        <v>13.376189999999999</v>
      </c>
      <c r="S257" t="s">
        <v>3007</v>
      </c>
      <c r="T257" t="s">
        <v>3430</v>
      </c>
    </row>
    <row r="258" spans="1:20" x14ac:dyDescent="0.35">
      <c r="A258" t="s">
        <v>74</v>
      </c>
      <c r="B258" t="s">
        <v>3441</v>
      </c>
      <c r="C258" t="s">
        <v>672</v>
      </c>
      <c r="D258" s="1" t="s">
        <v>5449</v>
      </c>
      <c r="E258" s="1" t="s">
        <v>3442</v>
      </c>
      <c r="F258" t="s">
        <v>118</v>
      </c>
      <c r="H258" t="s">
        <v>3016</v>
      </c>
      <c r="I258" t="s">
        <v>3007</v>
      </c>
      <c r="J258">
        <v>72</v>
      </c>
      <c r="K258">
        <v>1976</v>
      </c>
      <c r="L258" t="s">
        <v>121</v>
      </c>
      <c r="M258" t="s">
        <v>3047</v>
      </c>
      <c r="N258" t="s">
        <v>3009</v>
      </c>
      <c r="O258" t="s">
        <v>3007</v>
      </c>
      <c r="P258" t="s">
        <v>667</v>
      </c>
      <c r="Q258">
        <v>52.521900000000002</v>
      </c>
      <c r="R258">
        <v>13.3111</v>
      </c>
      <c r="S258" t="s">
        <v>3007</v>
      </c>
      <c r="T258" t="s">
        <v>3430</v>
      </c>
    </row>
    <row r="259" spans="1:20" x14ac:dyDescent="0.35">
      <c r="A259" t="s">
        <v>74</v>
      </c>
      <c r="B259" t="s">
        <v>3443</v>
      </c>
      <c r="C259" t="s">
        <v>672</v>
      </c>
      <c r="D259" s="1" t="s">
        <v>5449</v>
      </c>
      <c r="E259" s="1" t="s">
        <v>3444</v>
      </c>
      <c r="F259" t="s">
        <v>118</v>
      </c>
      <c r="H259" t="s">
        <v>3016</v>
      </c>
      <c r="I259" t="s">
        <v>3007</v>
      </c>
      <c r="J259">
        <v>72</v>
      </c>
      <c r="K259">
        <v>1976</v>
      </c>
      <c r="L259" t="s">
        <v>121</v>
      </c>
      <c r="M259" t="s">
        <v>3047</v>
      </c>
      <c r="N259" t="s">
        <v>3009</v>
      </c>
      <c r="O259" t="s">
        <v>3007</v>
      </c>
      <c r="P259" t="s">
        <v>667</v>
      </c>
      <c r="Q259">
        <v>52.521900000000002</v>
      </c>
      <c r="R259">
        <v>13.3111</v>
      </c>
      <c r="S259" t="s">
        <v>3007</v>
      </c>
      <c r="T259" t="s">
        <v>3430</v>
      </c>
    </row>
    <row r="260" spans="1:20" x14ac:dyDescent="0.35">
      <c r="A260" t="s">
        <v>74</v>
      </c>
      <c r="B260" t="s">
        <v>3445</v>
      </c>
      <c r="C260" t="s">
        <v>673</v>
      </c>
      <c r="D260" s="1" t="s">
        <v>5451</v>
      </c>
      <c r="E260" s="1" t="s">
        <v>3424</v>
      </c>
      <c r="F260" t="s">
        <v>118</v>
      </c>
      <c r="H260" t="s">
        <v>3016</v>
      </c>
      <c r="I260" t="s">
        <v>3007</v>
      </c>
      <c r="J260">
        <v>115</v>
      </c>
      <c r="K260">
        <v>2019</v>
      </c>
      <c r="L260" t="s">
        <v>121</v>
      </c>
      <c r="M260" t="s">
        <v>3008</v>
      </c>
      <c r="N260" t="s">
        <v>3009</v>
      </c>
      <c r="O260" t="s">
        <v>3007</v>
      </c>
      <c r="P260" t="s">
        <v>667</v>
      </c>
      <c r="Q260">
        <v>52.425199999999997</v>
      </c>
      <c r="R260">
        <v>13.309799999999999</v>
      </c>
      <c r="S260" t="s">
        <v>3007</v>
      </c>
      <c r="T260" t="s">
        <v>3430</v>
      </c>
    </row>
    <row r="261" spans="1:20" x14ac:dyDescent="0.35">
      <c r="A261" t="s">
        <v>74</v>
      </c>
      <c r="B261" t="s">
        <v>3446</v>
      </c>
      <c r="C261" t="s">
        <v>673</v>
      </c>
      <c r="D261" s="1" t="s">
        <v>5451</v>
      </c>
      <c r="E261" s="1" t="s">
        <v>3218</v>
      </c>
      <c r="F261" t="s">
        <v>118</v>
      </c>
      <c r="H261" t="s">
        <v>3016</v>
      </c>
      <c r="I261" t="s">
        <v>3007</v>
      </c>
      <c r="J261">
        <v>185</v>
      </c>
      <c r="K261">
        <v>2019</v>
      </c>
      <c r="L261" t="s">
        <v>121</v>
      </c>
      <c r="M261" t="s">
        <v>3008</v>
      </c>
      <c r="N261" t="s">
        <v>3009</v>
      </c>
      <c r="O261" t="s">
        <v>3007</v>
      </c>
      <c r="P261" t="s">
        <v>667</v>
      </c>
      <c r="Q261">
        <v>52.425199999999997</v>
      </c>
      <c r="R261">
        <v>13.309799999999999</v>
      </c>
      <c r="S261" t="s">
        <v>3007</v>
      </c>
      <c r="T261" t="s">
        <v>3430</v>
      </c>
    </row>
    <row r="262" spans="1:20" x14ac:dyDescent="0.35">
      <c r="A262" t="s">
        <v>74</v>
      </c>
      <c r="B262" t="s">
        <v>3447</v>
      </c>
      <c r="C262" t="s">
        <v>674</v>
      </c>
      <c r="D262" s="1" t="s">
        <v>675</v>
      </c>
      <c r="E262" s="1" t="s">
        <v>3005</v>
      </c>
      <c r="F262" t="s">
        <v>118</v>
      </c>
      <c r="H262" t="s">
        <v>3016</v>
      </c>
      <c r="I262" t="s">
        <v>3007</v>
      </c>
      <c r="J262">
        <v>21.7</v>
      </c>
      <c r="K262">
        <v>2019</v>
      </c>
      <c r="L262" t="s">
        <v>121</v>
      </c>
      <c r="M262" t="s">
        <v>3027</v>
      </c>
      <c r="N262" t="s">
        <v>3009</v>
      </c>
      <c r="O262" t="s">
        <v>3007</v>
      </c>
      <c r="P262" t="s">
        <v>676</v>
      </c>
      <c r="Q262">
        <v>51.802610000000001</v>
      </c>
      <c r="R262">
        <v>11.75151</v>
      </c>
      <c r="S262" t="s">
        <v>3023</v>
      </c>
      <c r="T262" t="s">
        <v>3317</v>
      </c>
    </row>
    <row r="263" spans="1:20" x14ac:dyDescent="0.35">
      <c r="A263" t="s">
        <v>74</v>
      </c>
      <c r="B263" t="s">
        <v>3448</v>
      </c>
      <c r="C263" t="s">
        <v>674</v>
      </c>
      <c r="D263" s="1" t="s">
        <v>675</v>
      </c>
      <c r="E263" s="1" t="s">
        <v>3432</v>
      </c>
      <c r="F263" t="s">
        <v>118</v>
      </c>
      <c r="H263" t="s">
        <v>3016</v>
      </c>
      <c r="I263" t="s">
        <v>3007</v>
      </c>
      <c r="J263">
        <v>58.5</v>
      </c>
      <c r="K263">
        <v>2019</v>
      </c>
      <c r="L263" t="s">
        <v>121</v>
      </c>
      <c r="M263" t="s">
        <v>3008</v>
      </c>
      <c r="N263" t="s">
        <v>3009</v>
      </c>
      <c r="O263" t="s">
        <v>3007</v>
      </c>
      <c r="P263" t="s">
        <v>676</v>
      </c>
      <c r="Q263">
        <v>51.802610000000001</v>
      </c>
      <c r="R263">
        <v>11.75151</v>
      </c>
      <c r="S263" t="s">
        <v>3023</v>
      </c>
      <c r="T263" t="s">
        <v>3317</v>
      </c>
    </row>
    <row r="264" spans="1:20" x14ac:dyDescent="0.35">
      <c r="A264" t="s">
        <v>74</v>
      </c>
      <c r="B264" t="s">
        <v>3449</v>
      </c>
      <c r="C264" t="s">
        <v>674</v>
      </c>
      <c r="D264" s="1" t="s">
        <v>675</v>
      </c>
      <c r="E264" s="1" t="s">
        <v>3199</v>
      </c>
      <c r="F264" t="s">
        <v>118</v>
      </c>
      <c r="H264" t="s">
        <v>3016</v>
      </c>
      <c r="I264" t="s">
        <v>3007</v>
      </c>
      <c r="J264">
        <v>63.5</v>
      </c>
      <c r="K264">
        <v>1994</v>
      </c>
      <c r="L264" t="s">
        <v>121</v>
      </c>
      <c r="M264" t="s">
        <v>3008</v>
      </c>
      <c r="N264" t="s">
        <v>3009</v>
      </c>
      <c r="O264" t="s">
        <v>3007</v>
      </c>
      <c r="P264" t="s">
        <v>676</v>
      </c>
      <c r="Q264">
        <v>51.802610000000001</v>
      </c>
      <c r="R264">
        <v>11.75151</v>
      </c>
      <c r="S264" t="s">
        <v>3023</v>
      </c>
      <c r="T264" t="s">
        <v>3317</v>
      </c>
    </row>
    <row r="265" spans="1:20" x14ac:dyDescent="0.35">
      <c r="A265" t="s">
        <v>74</v>
      </c>
      <c r="B265" t="s">
        <v>3450</v>
      </c>
      <c r="C265" t="s">
        <v>677</v>
      </c>
      <c r="D265" s="1" t="s">
        <v>5453</v>
      </c>
      <c r="E265" s="1" t="s">
        <v>3439</v>
      </c>
      <c r="F265" t="s">
        <v>118</v>
      </c>
      <c r="H265" t="s">
        <v>3016</v>
      </c>
      <c r="I265" t="s">
        <v>3007</v>
      </c>
      <c r="J265">
        <v>20</v>
      </c>
      <c r="K265">
        <v>1966</v>
      </c>
      <c r="L265" t="s">
        <v>121</v>
      </c>
      <c r="M265" t="s">
        <v>3027</v>
      </c>
      <c r="N265" t="s">
        <v>3009</v>
      </c>
      <c r="O265" t="s">
        <v>3007</v>
      </c>
      <c r="P265" t="s">
        <v>678</v>
      </c>
      <c r="Q265">
        <v>52.033859999999997</v>
      </c>
      <c r="R265">
        <v>8.5384600000000006</v>
      </c>
      <c r="S265" t="s">
        <v>3007</v>
      </c>
      <c r="T265" t="s">
        <v>3451</v>
      </c>
    </row>
    <row r="266" spans="1:20" x14ac:dyDescent="0.35">
      <c r="A266" t="s">
        <v>74</v>
      </c>
      <c r="B266" t="s">
        <v>3452</v>
      </c>
      <c r="C266" t="s">
        <v>677</v>
      </c>
      <c r="D266" s="1" t="s">
        <v>5453</v>
      </c>
      <c r="E266" s="1" t="s">
        <v>3453</v>
      </c>
      <c r="F266" t="s">
        <v>118</v>
      </c>
      <c r="H266" t="s">
        <v>3016</v>
      </c>
      <c r="I266" t="s">
        <v>3007</v>
      </c>
      <c r="J266">
        <v>28</v>
      </c>
      <c r="K266">
        <v>1980</v>
      </c>
      <c r="L266" t="s">
        <v>121</v>
      </c>
      <c r="M266" t="s">
        <v>3027</v>
      </c>
      <c r="N266" t="s">
        <v>3009</v>
      </c>
      <c r="O266" t="s">
        <v>3007</v>
      </c>
      <c r="P266" t="s">
        <v>678</v>
      </c>
      <c r="Q266">
        <v>52.033859999999997</v>
      </c>
      <c r="R266">
        <v>8.5384600000000006</v>
      </c>
      <c r="S266" t="s">
        <v>3007</v>
      </c>
      <c r="T266" t="s">
        <v>3451</v>
      </c>
    </row>
    <row r="267" spans="1:20" x14ac:dyDescent="0.35">
      <c r="A267" t="s">
        <v>74</v>
      </c>
      <c r="B267" t="s">
        <v>3454</v>
      </c>
      <c r="C267" t="s">
        <v>677</v>
      </c>
      <c r="D267" s="1" t="s">
        <v>5453</v>
      </c>
      <c r="E267" s="1" t="s">
        <v>3218</v>
      </c>
      <c r="F267" t="s">
        <v>118</v>
      </c>
      <c r="H267" t="s">
        <v>3016</v>
      </c>
      <c r="I267" t="s">
        <v>3007</v>
      </c>
      <c r="J267">
        <v>23.5</v>
      </c>
      <c r="K267">
        <v>1977</v>
      </c>
      <c r="L267" t="s">
        <v>121</v>
      </c>
      <c r="M267" t="s">
        <v>3008</v>
      </c>
      <c r="N267" t="s">
        <v>3009</v>
      </c>
      <c r="O267" t="s">
        <v>3007</v>
      </c>
      <c r="P267" t="s">
        <v>678</v>
      </c>
      <c r="Q267">
        <v>52.036729999999999</v>
      </c>
      <c r="R267">
        <v>8.5389099999999996</v>
      </c>
      <c r="S267" t="s">
        <v>3007</v>
      </c>
      <c r="T267" t="s">
        <v>3451</v>
      </c>
    </row>
    <row r="268" spans="1:20" x14ac:dyDescent="0.35">
      <c r="A268" t="s">
        <v>74</v>
      </c>
      <c r="B268" t="s">
        <v>3455</v>
      </c>
      <c r="C268" t="s">
        <v>680</v>
      </c>
      <c r="D268" s="1" t="s">
        <v>681</v>
      </c>
      <c r="E268" s="1" t="s">
        <v>3005</v>
      </c>
      <c r="F268" t="s">
        <v>118</v>
      </c>
      <c r="H268" t="s">
        <v>3016</v>
      </c>
      <c r="I268" t="s">
        <v>3007</v>
      </c>
      <c r="J268">
        <v>108</v>
      </c>
      <c r="K268">
        <v>2000</v>
      </c>
      <c r="L268" t="s">
        <v>121</v>
      </c>
      <c r="M268" t="s">
        <v>3008</v>
      </c>
      <c r="N268" t="s">
        <v>3009</v>
      </c>
      <c r="O268" t="s">
        <v>3007</v>
      </c>
      <c r="P268" t="s">
        <v>682</v>
      </c>
      <c r="Q268">
        <v>51.624870000000001</v>
      </c>
      <c r="R268">
        <v>12.30705</v>
      </c>
      <c r="S268" t="s">
        <v>3007</v>
      </c>
      <c r="T268" t="s">
        <v>3456</v>
      </c>
    </row>
    <row r="269" spans="1:20" x14ac:dyDescent="0.35">
      <c r="A269" t="s">
        <v>74</v>
      </c>
      <c r="B269" t="s">
        <v>5713</v>
      </c>
      <c r="C269" t="s">
        <v>680</v>
      </c>
      <c r="D269" s="1" t="s">
        <v>681</v>
      </c>
      <c r="E269" s="1" t="s">
        <v>3090</v>
      </c>
      <c r="F269" t="s">
        <v>118</v>
      </c>
      <c r="H269" t="s">
        <v>3016</v>
      </c>
      <c r="I269" t="s">
        <v>3007</v>
      </c>
      <c r="J269">
        <v>2</v>
      </c>
      <c r="K269">
        <v>2016</v>
      </c>
      <c r="L269" t="s">
        <v>121</v>
      </c>
      <c r="M269" t="s">
        <v>3027</v>
      </c>
      <c r="N269" t="s">
        <v>3009</v>
      </c>
      <c r="O269" t="s">
        <v>3007</v>
      </c>
      <c r="P269" t="s">
        <v>682</v>
      </c>
      <c r="Q269">
        <v>51.624870000000001</v>
      </c>
      <c r="R269">
        <v>12.30705</v>
      </c>
      <c r="S269" t="s">
        <v>3007</v>
      </c>
      <c r="T269" t="s">
        <v>3456</v>
      </c>
    </row>
    <row r="270" spans="1:20" x14ac:dyDescent="0.35">
      <c r="A270" t="s">
        <v>74</v>
      </c>
      <c r="B270" t="s">
        <v>3457</v>
      </c>
      <c r="C270" t="s">
        <v>684</v>
      </c>
      <c r="D270" s="1" t="s">
        <v>685</v>
      </c>
      <c r="E270" s="1" t="s">
        <v>3005</v>
      </c>
      <c r="F270" t="s">
        <v>118</v>
      </c>
      <c r="H270" t="s">
        <v>3016</v>
      </c>
      <c r="I270" t="s">
        <v>3007</v>
      </c>
      <c r="J270">
        <v>50</v>
      </c>
      <c r="K270">
        <v>1996</v>
      </c>
      <c r="L270" t="s">
        <v>121</v>
      </c>
      <c r="M270" t="s">
        <v>3047</v>
      </c>
      <c r="N270" t="s">
        <v>3033</v>
      </c>
      <c r="O270" t="s">
        <v>3007</v>
      </c>
      <c r="P270" t="s">
        <v>682</v>
      </c>
      <c r="Q270">
        <v>51.656939999999999</v>
      </c>
      <c r="R270">
        <v>12.258050000000001</v>
      </c>
      <c r="S270" t="s">
        <v>3007</v>
      </c>
      <c r="T270" t="s">
        <v>3456</v>
      </c>
    </row>
    <row r="271" spans="1:20" x14ac:dyDescent="0.35">
      <c r="A271" t="s">
        <v>74</v>
      </c>
      <c r="B271" t="s">
        <v>3458</v>
      </c>
      <c r="C271" t="s">
        <v>686</v>
      </c>
      <c r="D271" s="1" t="s">
        <v>687</v>
      </c>
      <c r="E271" s="1" t="s">
        <v>3005</v>
      </c>
      <c r="F271" t="s">
        <v>118</v>
      </c>
      <c r="H271" t="s">
        <v>3016</v>
      </c>
      <c r="I271" t="s">
        <v>3007</v>
      </c>
      <c r="J271">
        <v>43.4</v>
      </c>
      <c r="K271">
        <v>1975</v>
      </c>
      <c r="L271" t="s">
        <v>121</v>
      </c>
      <c r="M271" t="s">
        <v>3027</v>
      </c>
      <c r="N271" t="s">
        <v>3009</v>
      </c>
      <c r="O271" t="s">
        <v>3007</v>
      </c>
      <c r="P271" t="s">
        <v>688</v>
      </c>
      <c r="Q271">
        <v>51.508000000000003</v>
      </c>
      <c r="R271">
        <v>7.2503000000000002</v>
      </c>
      <c r="S271" t="s">
        <v>3007</v>
      </c>
      <c r="T271" t="s">
        <v>3459</v>
      </c>
    </row>
    <row r="272" spans="1:20" x14ac:dyDescent="0.35">
      <c r="A272" t="s">
        <v>74</v>
      </c>
      <c r="B272" t="s">
        <v>3460</v>
      </c>
      <c r="C272" t="s">
        <v>690</v>
      </c>
      <c r="D272" s="1" t="s">
        <v>5456</v>
      </c>
      <c r="E272" s="1" t="s">
        <v>3461</v>
      </c>
      <c r="F272" t="s">
        <v>118</v>
      </c>
      <c r="H272" t="s">
        <v>3016</v>
      </c>
      <c r="I272" t="s">
        <v>3007</v>
      </c>
      <c r="J272">
        <v>73.5</v>
      </c>
      <c r="K272">
        <v>2013</v>
      </c>
      <c r="L272" t="s">
        <v>121</v>
      </c>
      <c r="M272" t="s">
        <v>3027</v>
      </c>
      <c r="N272" t="s">
        <v>3009</v>
      </c>
      <c r="O272" t="s">
        <v>3007</v>
      </c>
      <c r="P272" t="s">
        <v>691</v>
      </c>
      <c r="Q272">
        <v>50.733800000000002</v>
      </c>
      <c r="R272">
        <v>7.0804999999999998</v>
      </c>
      <c r="S272" t="s">
        <v>3007</v>
      </c>
      <c r="T272" t="s">
        <v>3462</v>
      </c>
    </row>
    <row r="273" spans="1:20" x14ac:dyDescent="0.35">
      <c r="A273" t="s">
        <v>74</v>
      </c>
      <c r="B273" t="s">
        <v>3463</v>
      </c>
      <c r="C273" t="s">
        <v>690</v>
      </c>
      <c r="D273" s="1" t="s">
        <v>5456</v>
      </c>
      <c r="E273" s="1" t="s">
        <v>3464</v>
      </c>
      <c r="F273" t="s">
        <v>118</v>
      </c>
      <c r="H273" t="s">
        <v>3016</v>
      </c>
      <c r="I273" t="s">
        <v>3007</v>
      </c>
      <c r="J273">
        <v>20.5</v>
      </c>
      <c r="K273">
        <v>1998</v>
      </c>
      <c r="L273" t="s">
        <v>121</v>
      </c>
      <c r="M273" t="s">
        <v>3008</v>
      </c>
      <c r="N273" t="s">
        <v>3009</v>
      </c>
      <c r="O273" t="s">
        <v>3007</v>
      </c>
      <c r="P273" t="s">
        <v>691</v>
      </c>
      <c r="Q273">
        <v>50.733800000000002</v>
      </c>
      <c r="R273">
        <v>7.0804999999999998</v>
      </c>
      <c r="S273" t="s">
        <v>3007</v>
      </c>
      <c r="T273" t="s">
        <v>3462</v>
      </c>
    </row>
    <row r="274" spans="1:20" x14ac:dyDescent="0.35">
      <c r="A274" t="s">
        <v>74</v>
      </c>
      <c r="B274" t="s">
        <v>3465</v>
      </c>
      <c r="C274" t="s">
        <v>693</v>
      </c>
      <c r="D274" s="1" t="s">
        <v>694</v>
      </c>
      <c r="E274" s="1" t="s">
        <v>3424</v>
      </c>
      <c r="F274" t="s">
        <v>118</v>
      </c>
      <c r="H274" t="s">
        <v>3016</v>
      </c>
      <c r="I274" t="s">
        <v>3007</v>
      </c>
      <c r="J274">
        <v>56</v>
      </c>
      <c r="K274">
        <v>1994</v>
      </c>
      <c r="L274" t="s">
        <v>121</v>
      </c>
      <c r="M274" t="s">
        <v>3027</v>
      </c>
      <c r="N274" t="s">
        <v>3033</v>
      </c>
      <c r="O274" t="s">
        <v>3007</v>
      </c>
      <c r="P274" t="s">
        <v>695</v>
      </c>
      <c r="Q274">
        <v>52.394199999999998</v>
      </c>
      <c r="R274">
        <v>12.418100000000001</v>
      </c>
      <c r="S274" t="s">
        <v>3007</v>
      </c>
      <c r="T274" t="s">
        <v>3837</v>
      </c>
    </row>
    <row r="275" spans="1:20" x14ac:dyDescent="0.35">
      <c r="A275" t="s">
        <v>74</v>
      </c>
      <c r="B275" t="s">
        <v>3466</v>
      </c>
      <c r="C275" t="s">
        <v>693</v>
      </c>
      <c r="D275" s="1" t="s">
        <v>694</v>
      </c>
      <c r="E275" s="1" t="s">
        <v>3432</v>
      </c>
      <c r="F275" t="s">
        <v>118</v>
      </c>
      <c r="H275" t="s">
        <v>3016</v>
      </c>
      <c r="I275" t="s">
        <v>3007</v>
      </c>
      <c r="J275">
        <v>60</v>
      </c>
      <c r="K275">
        <v>1994</v>
      </c>
      <c r="L275" t="s">
        <v>121</v>
      </c>
      <c r="M275" t="s">
        <v>3008</v>
      </c>
      <c r="N275" t="s">
        <v>3033</v>
      </c>
      <c r="O275" t="s">
        <v>3007</v>
      </c>
      <c r="P275" t="s">
        <v>695</v>
      </c>
      <c r="Q275">
        <v>52.394199999999998</v>
      </c>
      <c r="R275">
        <v>12.418100000000001</v>
      </c>
      <c r="S275" t="s">
        <v>3007</v>
      </c>
      <c r="T275" t="s">
        <v>3837</v>
      </c>
    </row>
    <row r="276" spans="1:20" x14ac:dyDescent="0.35">
      <c r="A276" t="s">
        <v>74</v>
      </c>
      <c r="B276" t="s">
        <v>3467</v>
      </c>
      <c r="C276" t="s">
        <v>693</v>
      </c>
      <c r="D276" s="1" t="s">
        <v>694</v>
      </c>
      <c r="E276" s="1" t="s">
        <v>3434</v>
      </c>
      <c r="F276" t="s">
        <v>118</v>
      </c>
      <c r="H276" t="s">
        <v>3016</v>
      </c>
      <c r="I276" t="s">
        <v>3007</v>
      </c>
      <c r="J276">
        <v>60</v>
      </c>
      <c r="K276">
        <v>1994</v>
      </c>
      <c r="L276" t="s">
        <v>121</v>
      </c>
      <c r="M276" t="s">
        <v>3008</v>
      </c>
      <c r="N276" t="s">
        <v>3033</v>
      </c>
      <c r="O276" t="s">
        <v>3007</v>
      </c>
      <c r="P276" t="s">
        <v>695</v>
      </c>
      <c r="Q276">
        <v>52.394199999999998</v>
      </c>
      <c r="R276">
        <v>12.418100000000001</v>
      </c>
      <c r="S276" t="s">
        <v>3007</v>
      </c>
      <c r="T276" t="s">
        <v>3837</v>
      </c>
    </row>
    <row r="277" spans="1:20" x14ac:dyDescent="0.35">
      <c r="A277" t="s">
        <v>74</v>
      </c>
      <c r="B277" t="s">
        <v>3468</v>
      </c>
      <c r="C277" t="s">
        <v>696</v>
      </c>
      <c r="D277" s="1" t="s">
        <v>5458</v>
      </c>
      <c r="E277" s="1" t="s">
        <v>3005</v>
      </c>
      <c r="F277" t="s">
        <v>118</v>
      </c>
      <c r="H277" t="s">
        <v>3016</v>
      </c>
      <c r="I277" t="s">
        <v>3007</v>
      </c>
      <c r="J277">
        <v>36.799999999999997</v>
      </c>
      <c r="K277">
        <v>1997</v>
      </c>
      <c r="L277" t="s">
        <v>121</v>
      </c>
      <c r="M277" t="s">
        <v>3027</v>
      </c>
      <c r="N277" t="s">
        <v>3009</v>
      </c>
      <c r="O277" t="s">
        <v>3007</v>
      </c>
      <c r="P277" t="s">
        <v>697</v>
      </c>
      <c r="Q277">
        <v>51.5122</v>
      </c>
      <c r="R277">
        <v>13.9711</v>
      </c>
      <c r="S277" t="s">
        <v>3007</v>
      </c>
      <c r="T277" t="s">
        <v>3469</v>
      </c>
    </row>
    <row r="278" spans="1:20" x14ac:dyDescent="0.35">
      <c r="A278" t="s">
        <v>74</v>
      </c>
      <c r="B278" t="s">
        <v>3470</v>
      </c>
      <c r="C278" t="s">
        <v>699</v>
      </c>
      <c r="D278" s="1" t="s">
        <v>5460</v>
      </c>
      <c r="E278" s="1" t="s">
        <v>3471</v>
      </c>
      <c r="F278" t="s">
        <v>118</v>
      </c>
      <c r="H278" t="s">
        <v>3016</v>
      </c>
      <c r="I278" t="s">
        <v>3023</v>
      </c>
      <c r="J278">
        <v>20</v>
      </c>
      <c r="K278">
        <v>1971</v>
      </c>
      <c r="L278">
        <v>2026</v>
      </c>
      <c r="M278" t="s">
        <v>3008</v>
      </c>
      <c r="N278" t="s">
        <v>3009</v>
      </c>
      <c r="O278" t="s">
        <v>3023</v>
      </c>
      <c r="P278" t="s">
        <v>700</v>
      </c>
      <c r="Q278">
        <v>52.27861</v>
      </c>
      <c r="R278">
        <v>10.514720000000001</v>
      </c>
      <c r="S278" t="s">
        <v>3007</v>
      </c>
      <c r="T278" t="s">
        <v>3472</v>
      </c>
    </row>
    <row r="279" spans="1:20" x14ac:dyDescent="0.35">
      <c r="A279" t="s">
        <v>74</v>
      </c>
      <c r="B279" t="s">
        <v>3473</v>
      </c>
      <c r="C279" t="s">
        <v>699</v>
      </c>
      <c r="D279" s="1" t="s">
        <v>5460</v>
      </c>
      <c r="E279" s="1" t="s">
        <v>3474</v>
      </c>
      <c r="F279" t="s">
        <v>118</v>
      </c>
      <c r="H279" t="s">
        <v>3016</v>
      </c>
      <c r="I279" t="s">
        <v>3007</v>
      </c>
      <c r="J279">
        <v>74</v>
      </c>
      <c r="K279">
        <v>2010</v>
      </c>
      <c r="L279" t="s">
        <v>121</v>
      </c>
      <c r="M279" t="s">
        <v>3008</v>
      </c>
      <c r="N279" t="s">
        <v>3009</v>
      </c>
      <c r="O279" t="s">
        <v>3023</v>
      </c>
      <c r="P279" t="s">
        <v>700</v>
      </c>
      <c r="Q279">
        <v>52.27861</v>
      </c>
      <c r="R279">
        <v>10.514720000000001</v>
      </c>
      <c r="S279" t="s">
        <v>3007</v>
      </c>
      <c r="T279" t="s">
        <v>3472</v>
      </c>
    </row>
    <row r="280" spans="1:20" x14ac:dyDescent="0.35">
      <c r="A280" t="s">
        <v>74</v>
      </c>
      <c r="B280" t="s">
        <v>3475</v>
      </c>
      <c r="C280" t="s">
        <v>699</v>
      </c>
      <c r="D280" s="1" t="s">
        <v>5460</v>
      </c>
      <c r="E280" s="1" t="s">
        <v>3218</v>
      </c>
      <c r="F280" t="s">
        <v>118</v>
      </c>
      <c r="H280" t="s">
        <v>233</v>
      </c>
      <c r="I280" t="s">
        <v>3007</v>
      </c>
      <c r="J280">
        <v>63</v>
      </c>
      <c r="K280">
        <v>2024</v>
      </c>
      <c r="L280" t="s">
        <v>121</v>
      </c>
      <c r="M280" t="s">
        <v>283</v>
      </c>
      <c r="N280" t="s">
        <v>3009</v>
      </c>
      <c r="O280" t="s">
        <v>3023</v>
      </c>
      <c r="P280" t="s">
        <v>700</v>
      </c>
      <c r="Q280">
        <v>52.27861</v>
      </c>
      <c r="R280">
        <v>10.514720000000001</v>
      </c>
      <c r="S280" t="s">
        <v>3007</v>
      </c>
      <c r="T280" t="s">
        <v>3472</v>
      </c>
    </row>
    <row r="281" spans="1:20" x14ac:dyDescent="0.35">
      <c r="A281" t="s">
        <v>74</v>
      </c>
      <c r="B281" t="s">
        <v>3476</v>
      </c>
      <c r="C281" t="s">
        <v>702</v>
      </c>
      <c r="D281" s="1" t="s">
        <v>5462</v>
      </c>
      <c r="E281" s="1" t="s">
        <v>3005</v>
      </c>
      <c r="F281" t="s">
        <v>118</v>
      </c>
      <c r="H281" t="s">
        <v>3016</v>
      </c>
      <c r="I281" t="s">
        <v>3007</v>
      </c>
      <c r="J281">
        <v>25</v>
      </c>
      <c r="K281">
        <v>1990</v>
      </c>
      <c r="L281" t="s">
        <v>121</v>
      </c>
      <c r="M281" t="s">
        <v>3047</v>
      </c>
      <c r="N281" t="s">
        <v>3009</v>
      </c>
      <c r="O281" t="s">
        <v>3007</v>
      </c>
      <c r="P281" t="s">
        <v>700</v>
      </c>
      <c r="Q281">
        <v>52.27861</v>
      </c>
      <c r="R281">
        <v>10.514720000000001</v>
      </c>
      <c r="S281" t="s">
        <v>3007</v>
      </c>
      <c r="T281" t="s">
        <v>3472</v>
      </c>
    </row>
    <row r="282" spans="1:20" x14ac:dyDescent="0.35">
      <c r="A282" t="s">
        <v>74</v>
      </c>
      <c r="B282" t="s">
        <v>3477</v>
      </c>
      <c r="C282" t="s">
        <v>703</v>
      </c>
      <c r="D282" s="1" t="s">
        <v>704</v>
      </c>
      <c r="E282" s="1" t="s">
        <v>3005</v>
      </c>
      <c r="F282" t="s">
        <v>118</v>
      </c>
      <c r="H282" t="s">
        <v>3016</v>
      </c>
      <c r="I282" t="s">
        <v>3007</v>
      </c>
      <c r="J282">
        <v>444.5</v>
      </c>
      <c r="K282">
        <v>2014</v>
      </c>
      <c r="L282" t="s">
        <v>121</v>
      </c>
      <c r="M282" t="s">
        <v>3027</v>
      </c>
      <c r="N282" t="s">
        <v>3033</v>
      </c>
      <c r="O282" t="s">
        <v>3007</v>
      </c>
      <c r="P282" t="s">
        <v>705</v>
      </c>
      <c r="Q282">
        <v>53.128909999999998</v>
      </c>
      <c r="R282">
        <v>8.6852400000000003</v>
      </c>
      <c r="S282" t="s">
        <v>3007</v>
      </c>
      <c r="T282" t="s">
        <v>3478</v>
      </c>
    </row>
    <row r="283" spans="1:20" x14ac:dyDescent="0.35">
      <c r="A283" t="s">
        <v>74</v>
      </c>
      <c r="B283" t="s">
        <v>3479</v>
      </c>
      <c r="C283" t="s">
        <v>707</v>
      </c>
      <c r="D283" s="1" t="s">
        <v>708</v>
      </c>
      <c r="E283" s="1" t="s">
        <v>3335</v>
      </c>
      <c r="F283" t="s">
        <v>118</v>
      </c>
      <c r="H283" t="s">
        <v>3016</v>
      </c>
      <c r="I283" t="s">
        <v>3007</v>
      </c>
      <c r="J283">
        <v>137</v>
      </c>
      <c r="K283">
        <v>2001</v>
      </c>
      <c r="L283" t="s">
        <v>121</v>
      </c>
      <c r="M283" t="s">
        <v>3008</v>
      </c>
      <c r="N283" t="s">
        <v>3009</v>
      </c>
      <c r="O283" t="s">
        <v>3007</v>
      </c>
      <c r="P283" t="s">
        <v>709</v>
      </c>
      <c r="Q283">
        <v>48.186210000000003</v>
      </c>
      <c r="R283">
        <v>12.84577</v>
      </c>
      <c r="S283" t="s">
        <v>3023</v>
      </c>
      <c r="T283" t="s">
        <v>3480</v>
      </c>
    </row>
    <row r="284" spans="1:20" x14ac:dyDescent="0.35">
      <c r="A284" t="s">
        <v>74</v>
      </c>
      <c r="B284" t="s">
        <v>3481</v>
      </c>
      <c r="C284" t="s">
        <v>707</v>
      </c>
      <c r="D284" s="1" t="s">
        <v>708</v>
      </c>
      <c r="E284" s="1" t="s">
        <v>3482</v>
      </c>
      <c r="F284" t="s">
        <v>118</v>
      </c>
      <c r="H284" t="s">
        <v>3016</v>
      </c>
      <c r="I284" t="s">
        <v>3007</v>
      </c>
      <c r="J284">
        <v>37.6</v>
      </c>
      <c r="K284">
        <v>2014</v>
      </c>
      <c r="L284" t="s">
        <v>121</v>
      </c>
      <c r="M284" t="s">
        <v>3027</v>
      </c>
      <c r="N284" t="s">
        <v>3009</v>
      </c>
      <c r="O284" t="s">
        <v>3007</v>
      </c>
      <c r="P284" t="s">
        <v>709</v>
      </c>
      <c r="Q284">
        <v>48.186210000000003</v>
      </c>
      <c r="R284">
        <v>12.84577</v>
      </c>
      <c r="S284" t="s">
        <v>3023</v>
      </c>
      <c r="T284" t="s">
        <v>3480</v>
      </c>
    </row>
    <row r="285" spans="1:20" x14ac:dyDescent="0.35">
      <c r="A285" t="s">
        <v>74</v>
      </c>
      <c r="B285" t="s">
        <v>3483</v>
      </c>
      <c r="C285" t="s">
        <v>707</v>
      </c>
      <c r="D285" s="1" t="s">
        <v>708</v>
      </c>
      <c r="E285" s="1" t="s">
        <v>3484</v>
      </c>
      <c r="F285" t="s">
        <v>118</v>
      </c>
      <c r="H285" t="s">
        <v>3016</v>
      </c>
      <c r="I285" t="s">
        <v>3007</v>
      </c>
      <c r="J285">
        <v>45.8</v>
      </c>
      <c r="K285">
        <v>1979</v>
      </c>
      <c r="L285" t="s">
        <v>121</v>
      </c>
      <c r="M285" t="s">
        <v>3027</v>
      </c>
      <c r="N285" t="s">
        <v>3009</v>
      </c>
      <c r="O285" t="s">
        <v>3007</v>
      </c>
      <c r="P285" t="s">
        <v>709</v>
      </c>
      <c r="Q285">
        <v>48.186210000000003</v>
      </c>
      <c r="R285">
        <v>12.84577</v>
      </c>
      <c r="S285" t="s">
        <v>3023</v>
      </c>
      <c r="T285" t="s">
        <v>3480</v>
      </c>
    </row>
    <row r="286" spans="1:20" x14ac:dyDescent="0.35">
      <c r="A286" t="s">
        <v>74</v>
      </c>
      <c r="B286" t="s">
        <v>5714</v>
      </c>
      <c r="C286" t="s">
        <v>707</v>
      </c>
      <c r="D286" s="1" t="s">
        <v>708</v>
      </c>
      <c r="E286" s="1" t="s">
        <v>5715</v>
      </c>
      <c r="F286" t="s">
        <v>118</v>
      </c>
      <c r="H286" t="s">
        <v>3016</v>
      </c>
      <c r="I286" t="s">
        <v>3007</v>
      </c>
      <c r="J286">
        <v>13.5</v>
      </c>
      <c r="K286">
        <v>1987</v>
      </c>
      <c r="L286" t="s">
        <v>121</v>
      </c>
      <c r="M286" t="s">
        <v>3027</v>
      </c>
      <c r="N286" t="s">
        <v>3009</v>
      </c>
      <c r="O286" t="s">
        <v>3007</v>
      </c>
      <c r="P286" t="s">
        <v>709</v>
      </c>
      <c r="Q286">
        <v>48.186210000000003</v>
      </c>
      <c r="R286">
        <v>12.84577</v>
      </c>
      <c r="S286" t="s">
        <v>3023</v>
      </c>
      <c r="T286" t="s">
        <v>3480</v>
      </c>
    </row>
    <row r="287" spans="1:20" x14ac:dyDescent="0.35">
      <c r="A287" t="s">
        <v>74</v>
      </c>
      <c r="B287" t="s">
        <v>3485</v>
      </c>
      <c r="C287" t="s">
        <v>711</v>
      </c>
      <c r="D287" s="1" t="s">
        <v>712</v>
      </c>
      <c r="E287" s="1" t="s">
        <v>3005</v>
      </c>
      <c r="F287" t="s">
        <v>118</v>
      </c>
      <c r="H287" t="s">
        <v>3016</v>
      </c>
      <c r="I287" t="s">
        <v>3007</v>
      </c>
      <c r="J287">
        <v>72.5</v>
      </c>
      <c r="K287">
        <v>1967</v>
      </c>
      <c r="L287" t="s">
        <v>121</v>
      </c>
      <c r="M287" t="s">
        <v>3027</v>
      </c>
      <c r="N287" t="s">
        <v>3009</v>
      </c>
      <c r="O287" t="s">
        <v>3007</v>
      </c>
      <c r="P287" t="s">
        <v>713</v>
      </c>
      <c r="Q287">
        <v>48.1768</v>
      </c>
      <c r="R287">
        <v>12.730600000000001</v>
      </c>
      <c r="S287" t="s">
        <v>3023</v>
      </c>
      <c r="T287" t="s">
        <v>3486</v>
      </c>
    </row>
    <row r="288" spans="1:20" x14ac:dyDescent="0.35">
      <c r="A288" t="s">
        <v>74</v>
      </c>
      <c r="B288" t="s">
        <v>3487</v>
      </c>
      <c r="C288" t="s">
        <v>715</v>
      </c>
      <c r="D288" s="1" t="s">
        <v>716</v>
      </c>
      <c r="E288" s="1" t="s">
        <v>3488</v>
      </c>
      <c r="F288" t="s">
        <v>118</v>
      </c>
      <c r="H288" t="s">
        <v>3012</v>
      </c>
      <c r="I288" t="s">
        <v>3007</v>
      </c>
      <c r="J288">
        <v>46.5</v>
      </c>
      <c r="K288">
        <v>2011</v>
      </c>
      <c r="L288" t="s">
        <v>121</v>
      </c>
      <c r="M288" t="s">
        <v>3047</v>
      </c>
      <c r="N288" t="s">
        <v>3033</v>
      </c>
      <c r="O288" t="s">
        <v>3007</v>
      </c>
      <c r="P288" t="s">
        <v>717</v>
      </c>
      <c r="Q288">
        <v>49.884900000000002</v>
      </c>
      <c r="R288">
        <v>8.6501000000000001</v>
      </c>
      <c r="S288" t="s">
        <v>3007</v>
      </c>
      <c r="T288" t="s">
        <v>3489</v>
      </c>
    </row>
    <row r="289" spans="1:20" x14ac:dyDescent="0.35">
      <c r="A289" t="s">
        <v>74</v>
      </c>
      <c r="B289" t="s">
        <v>3490</v>
      </c>
      <c r="C289" t="s">
        <v>715</v>
      </c>
      <c r="D289" s="1" t="s">
        <v>716</v>
      </c>
      <c r="E289" s="1" t="s">
        <v>3491</v>
      </c>
      <c r="F289" t="s">
        <v>118</v>
      </c>
      <c r="H289" t="s">
        <v>3012</v>
      </c>
      <c r="I289" t="s">
        <v>3007</v>
      </c>
      <c r="J289">
        <v>46.5</v>
      </c>
      <c r="K289">
        <v>2011</v>
      </c>
      <c r="L289" t="s">
        <v>121</v>
      </c>
      <c r="M289" t="s">
        <v>3047</v>
      </c>
      <c r="N289" t="s">
        <v>3033</v>
      </c>
      <c r="O289" t="s">
        <v>3007</v>
      </c>
      <c r="P289" t="s">
        <v>717</v>
      </c>
      <c r="Q289">
        <v>49.884900000000002</v>
      </c>
      <c r="R289">
        <v>8.6501000000000001</v>
      </c>
      <c r="S289" t="s">
        <v>3007</v>
      </c>
      <c r="T289" t="s">
        <v>3489</v>
      </c>
    </row>
    <row r="290" spans="1:20" x14ac:dyDescent="0.35">
      <c r="A290" t="s">
        <v>74</v>
      </c>
      <c r="B290" t="s">
        <v>3492</v>
      </c>
      <c r="C290" t="s">
        <v>719</v>
      </c>
      <c r="D290" s="1" t="s">
        <v>5465</v>
      </c>
      <c r="E290" s="1" t="s">
        <v>3005</v>
      </c>
      <c r="F290" t="s">
        <v>118</v>
      </c>
      <c r="H290" t="s">
        <v>3016</v>
      </c>
      <c r="I290" t="s">
        <v>3007</v>
      </c>
      <c r="J290">
        <v>39.1</v>
      </c>
      <c r="K290">
        <v>1996</v>
      </c>
      <c r="L290" t="s">
        <v>121</v>
      </c>
      <c r="M290" t="s">
        <v>3008</v>
      </c>
      <c r="N290" t="s">
        <v>3009</v>
      </c>
      <c r="O290" t="s">
        <v>3023</v>
      </c>
      <c r="P290" t="s">
        <v>720</v>
      </c>
      <c r="Q290">
        <v>51.82685</v>
      </c>
      <c r="R290">
        <v>12.230029999999999</v>
      </c>
      <c r="S290" t="s">
        <v>3007</v>
      </c>
      <c r="T290" t="s">
        <v>3493</v>
      </c>
    </row>
    <row r="291" spans="1:20" x14ac:dyDescent="0.35">
      <c r="A291" t="s">
        <v>74</v>
      </c>
      <c r="B291" t="s">
        <v>3494</v>
      </c>
      <c r="C291" t="s">
        <v>722</v>
      </c>
      <c r="D291" s="1" t="s">
        <v>723</v>
      </c>
      <c r="E291" s="1" t="s">
        <v>3424</v>
      </c>
      <c r="F291" t="s">
        <v>118</v>
      </c>
      <c r="H291" t="s">
        <v>3016</v>
      </c>
      <c r="I291" t="s">
        <v>3007</v>
      </c>
      <c r="J291">
        <v>194</v>
      </c>
      <c r="K291">
        <v>2000</v>
      </c>
      <c r="L291" t="s">
        <v>121</v>
      </c>
      <c r="M291" t="s">
        <v>3027</v>
      </c>
      <c r="N291" t="s">
        <v>3009</v>
      </c>
      <c r="O291" t="s">
        <v>3023</v>
      </c>
      <c r="P291" t="s">
        <v>724</v>
      </c>
      <c r="Q291">
        <v>51.079099999999997</v>
      </c>
      <c r="R291">
        <v>6.8287000000000004</v>
      </c>
      <c r="S291" t="s">
        <v>3023</v>
      </c>
      <c r="T291" t="s">
        <v>3117</v>
      </c>
    </row>
    <row r="292" spans="1:20" x14ac:dyDescent="0.35">
      <c r="A292" t="s">
        <v>74</v>
      </c>
      <c r="B292" t="s">
        <v>3495</v>
      </c>
      <c r="C292" t="s">
        <v>722</v>
      </c>
      <c r="D292" s="1" t="s">
        <v>723</v>
      </c>
      <c r="E292" s="1" t="s">
        <v>3432</v>
      </c>
      <c r="F292" t="s">
        <v>118</v>
      </c>
      <c r="H292" t="s">
        <v>3016</v>
      </c>
      <c r="I292" t="s">
        <v>3007</v>
      </c>
      <c r="J292">
        <v>184</v>
      </c>
      <c r="K292">
        <v>2000</v>
      </c>
      <c r="L292" t="s">
        <v>121</v>
      </c>
      <c r="M292" t="s">
        <v>3047</v>
      </c>
      <c r="N292" t="s">
        <v>3009</v>
      </c>
      <c r="O292" t="s">
        <v>3023</v>
      </c>
      <c r="P292" t="s">
        <v>724</v>
      </c>
      <c r="Q292">
        <v>51.079099999999997</v>
      </c>
      <c r="R292">
        <v>6.8287000000000004</v>
      </c>
      <c r="S292" t="s">
        <v>3023</v>
      </c>
      <c r="T292" t="s">
        <v>3117</v>
      </c>
    </row>
    <row r="293" spans="1:20" x14ac:dyDescent="0.35">
      <c r="A293" t="s">
        <v>74</v>
      </c>
      <c r="B293" t="s">
        <v>3496</v>
      </c>
      <c r="C293" t="s">
        <v>722</v>
      </c>
      <c r="D293" s="1" t="s">
        <v>723</v>
      </c>
      <c r="E293" s="1" t="s">
        <v>3434</v>
      </c>
      <c r="F293" t="s">
        <v>118</v>
      </c>
      <c r="H293" t="s">
        <v>3016</v>
      </c>
      <c r="I293" t="s">
        <v>3007</v>
      </c>
      <c r="J293">
        <v>184</v>
      </c>
      <c r="K293">
        <v>2000</v>
      </c>
      <c r="L293" t="s">
        <v>121</v>
      </c>
      <c r="M293" t="s">
        <v>3047</v>
      </c>
      <c r="N293" t="s">
        <v>3009</v>
      </c>
      <c r="O293" t="s">
        <v>3023</v>
      </c>
      <c r="P293" t="s">
        <v>724</v>
      </c>
      <c r="Q293">
        <v>51.079099999999997</v>
      </c>
      <c r="R293">
        <v>6.8287000000000004</v>
      </c>
      <c r="S293" t="s">
        <v>3023</v>
      </c>
      <c r="T293" t="s">
        <v>3117</v>
      </c>
    </row>
    <row r="294" spans="1:20" x14ac:dyDescent="0.35">
      <c r="A294" t="s">
        <v>74</v>
      </c>
      <c r="B294" t="s">
        <v>3497</v>
      </c>
      <c r="C294" t="s">
        <v>725</v>
      </c>
      <c r="D294" s="1" t="s">
        <v>726</v>
      </c>
      <c r="E294" s="1" t="s">
        <v>3424</v>
      </c>
      <c r="F294" t="s">
        <v>118</v>
      </c>
      <c r="H294" t="s">
        <v>3016</v>
      </c>
      <c r="I294" t="s">
        <v>3007</v>
      </c>
      <c r="J294">
        <v>74</v>
      </c>
      <c r="K294">
        <v>1995</v>
      </c>
      <c r="L294" t="s">
        <v>121</v>
      </c>
      <c r="M294" t="s">
        <v>3008</v>
      </c>
      <c r="N294" t="s">
        <v>3009</v>
      </c>
      <c r="O294" t="s">
        <v>3007</v>
      </c>
      <c r="P294" t="s">
        <v>727</v>
      </c>
      <c r="Q294">
        <v>51.042119999999997</v>
      </c>
      <c r="R294">
        <v>13.708600000000001</v>
      </c>
      <c r="S294" t="s">
        <v>3007</v>
      </c>
      <c r="T294" t="s">
        <v>3498</v>
      </c>
    </row>
    <row r="295" spans="1:20" x14ac:dyDescent="0.35">
      <c r="A295" t="s">
        <v>74</v>
      </c>
      <c r="B295" t="s">
        <v>3499</v>
      </c>
      <c r="C295" t="s">
        <v>725</v>
      </c>
      <c r="D295" s="1" t="s">
        <v>726</v>
      </c>
      <c r="E295" s="1" t="s">
        <v>3197</v>
      </c>
      <c r="F295" t="s">
        <v>118</v>
      </c>
      <c r="H295" t="s">
        <v>3016</v>
      </c>
      <c r="I295" t="s">
        <v>3007</v>
      </c>
      <c r="J295">
        <v>62</v>
      </c>
      <c r="K295">
        <v>1995</v>
      </c>
      <c r="L295" t="s">
        <v>121</v>
      </c>
      <c r="M295" t="s">
        <v>3008</v>
      </c>
      <c r="N295" t="s">
        <v>3009</v>
      </c>
      <c r="O295" t="s">
        <v>3007</v>
      </c>
      <c r="P295" t="s">
        <v>727</v>
      </c>
      <c r="Q295">
        <v>51.042119999999997</v>
      </c>
      <c r="R295">
        <v>13.708600000000001</v>
      </c>
      <c r="S295" t="s">
        <v>3007</v>
      </c>
      <c r="T295" t="s">
        <v>3498</v>
      </c>
    </row>
    <row r="296" spans="1:20" x14ac:dyDescent="0.35">
      <c r="A296" t="s">
        <v>74</v>
      </c>
      <c r="B296" t="s">
        <v>3500</v>
      </c>
      <c r="C296" t="s">
        <v>725</v>
      </c>
      <c r="D296" s="1" t="s">
        <v>726</v>
      </c>
      <c r="E296" s="1" t="s">
        <v>3199</v>
      </c>
      <c r="F296" t="s">
        <v>118</v>
      </c>
      <c r="H296" t="s">
        <v>3016</v>
      </c>
      <c r="I296" t="s">
        <v>3007</v>
      </c>
      <c r="J296">
        <v>62</v>
      </c>
      <c r="K296">
        <v>1995</v>
      </c>
      <c r="L296" t="s">
        <v>121</v>
      </c>
      <c r="M296" t="s">
        <v>3008</v>
      </c>
      <c r="N296" t="s">
        <v>3009</v>
      </c>
      <c r="O296" t="s">
        <v>3007</v>
      </c>
      <c r="P296" t="s">
        <v>727</v>
      </c>
      <c r="Q296">
        <v>51.042119999999997</v>
      </c>
      <c r="R296">
        <v>13.708600000000001</v>
      </c>
      <c r="S296" t="s">
        <v>3007</v>
      </c>
      <c r="T296" t="s">
        <v>3498</v>
      </c>
    </row>
    <row r="297" spans="1:20" x14ac:dyDescent="0.35">
      <c r="A297" t="s">
        <v>74</v>
      </c>
      <c r="B297" t="s">
        <v>3501</v>
      </c>
      <c r="C297" t="s">
        <v>725</v>
      </c>
      <c r="D297" s="1" t="s">
        <v>726</v>
      </c>
      <c r="E297" s="1" t="s">
        <v>3214</v>
      </c>
      <c r="F297" t="s">
        <v>118</v>
      </c>
      <c r="H297" t="s">
        <v>3016</v>
      </c>
      <c r="I297" t="s">
        <v>3007</v>
      </c>
      <c r="J297">
        <v>62</v>
      </c>
      <c r="K297">
        <v>1995</v>
      </c>
      <c r="L297" t="s">
        <v>121</v>
      </c>
      <c r="M297" t="s">
        <v>3008</v>
      </c>
      <c r="N297" t="s">
        <v>3009</v>
      </c>
      <c r="O297" t="s">
        <v>3007</v>
      </c>
      <c r="P297" t="s">
        <v>727</v>
      </c>
      <c r="Q297">
        <v>51.042119999999997</v>
      </c>
      <c r="R297">
        <v>13.708600000000001</v>
      </c>
      <c r="S297" t="s">
        <v>3007</v>
      </c>
      <c r="T297" t="s">
        <v>3498</v>
      </c>
    </row>
    <row r="298" spans="1:20" x14ac:dyDescent="0.35">
      <c r="A298" t="s">
        <v>74</v>
      </c>
      <c r="B298" t="s">
        <v>3502</v>
      </c>
      <c r="C298" t="s">
        <v>729</v>
      </c>
      <c r="D298" s="1" t="s">
        <v>5467</v>
      </c>
      <c r="E298" s="1" t="s">
        <v>3503</v>
      </c>
      <c r="F298" t="s">
        <v>118</v>
      </c>
      <c r="H298" t="s">
        <v>3016</v>
      </c>
      <c r="I298" t="s">
        <v>3007</v>
      </c>
      <c r="J298">
        <v>40.200000000000003</v>
      </c>
      <c r="K298">
        <v>1974</v>
      </c>
      <c r="L298" t="s">
        <v>121</v>
      </c>
      <c r="M298" t="s">
        <v>3027</v>
      </c>
      <c r="N298" t="s">
        <v>3009</v>
      </c>
      <c r="O298" t="s">
        <v>3007</v>
      </c>
      <c r="P298" t="s">
        <v>730</v>
      </c>
      <c r="Q298">
        <v>51.390659999999997</v>
      </c>
      <c r="R298">
        <v>6.7477799999999997</v>
      </c>
      <c r="S298" t="s">
        <v>3007</v>
      </c>
      <c r="T298" t="s">
        <v>3504</v>
      </c>
    </row>
    <row r="299" spans="1:20" x14ac:dyDescent="0.35">
      <c r="A299" t="s">
        <v>74</v>
      </c>
      <c r="B299" t="s">
        <v>3505</v>
      </c>
      <c r="C299" t="s">
        <v>729</v>
      </c>
      <c r="D299" s="1" t="s">
        <v>5467</v>
      </c>
      <c r="E299" s="1" t="s">
        <v>3506</v>
      </c>
      <c r="F299" t="s">
        <v>118</v>
      </c>
      <c r="H299" t="s">
        <v>3016</v>
      </c>
      <c r="I299" t="s">
        <v>3007</v>
      </c>
      <c r="J299">
        <v>234.4</v>
      </c>
      <c r="K299">
        <v>2004</v>
      </c>
      <c r="L299" t="s">
        <v>121</v>
      </c>
      <c r="M299" t="s">
        <v>3047</v>
      </c>
      <c r="N299" t="s">
        <v>3009</v>
      </c>
      <c r="O299" t="s">
        <v>3007</v>
      </c>
      <c r="P299" t="s">
        <v>730</v>
      </c>
      <c r="Q299">
        <v>51.390659999999997</v>
      </c>
      <c r="R299">
        <v>6.7477799999999997</v>
      </c>
      <c r="S299" t="s">
        <v>3007</v>
      </c>
      <c r="T299" t="s">
        <v>3504</v>
      </c>
    </row>
    <row r="300" spans="1:20" x14ac:dyDescent="0.35">
      <c r="A300" t="s">
        <v>74</v>
      </c>
      <c r="B300" t="s">
        <v>3507</v>
      </c>
      <c r="C300" t="s">
        <v>732</v>
      </c>
      <c r="D300" s="1" t="s">
        <v>5469</v>
      </c>
      <c r="E300" s="1" t="s">
        <v>3005</v>
      </c>
      <c r="F300" t="s">
        <v>118</v>
      </c>
      <c r="H300" t="s">
        <v>3016</v>
      </c>
      <c r="I300" t="s">
        <v>3007</v>
      </c>
      <c r="J300">
        <v>22.1</v>
      </c>
      <c r="K300">
        <v>2011</v>
      </c>
      <c r="L300" t="s">
        <v>121</v>
      </c>
      <c r="M300" t="s">
        <v>3027</v>
      </c>
      <c r="N300" t="s">
        <v>3009</v>
      </c>
      <c r="O300" t="s">
        <v>3007</v>
      </c>
      <c r="P300" t="s">
        <v>730</v>
      </c>
      <c r="Q300">
        <v>51.421430000000001</v>
      </c>
      <c r="R300">
        <v>6.7414300000000003</v>
      </c>
      <c r="S300" t="s">
        <v>3023</v>
      </c>
      <c r="T300" t="s">
        <v>3508</v>
      </c>
    </row>
    <row r="301" spans="1:20" x14ac:dyDescent="0.35">
      <c r="A301" t="s">
        <v>74</v>
      </c>
      <c r="B301" t="s">
        <v>3509</v>
      </c>
      <c r="C301" t="s">
        <v>734</v>
      </c>
      <c r="D301" s="1" t="s">
        <v>735</v>
      </c>
      <c r="E301" s="1" t="s">
        <v>3510</v>
      </c>
      <c r="F301" t="s">
        <v>118</v>
      </c>
      <c r="H301" t="s">
        <v>3016</v>
      </c>
      <c r="I301" t="s">
        <v>3007</v>
      </c>
      <c r="J301">
        <v>66.7</v>
      </c>
      <c r="K301">
        <v>1974</v>
      </c>
      <c r="L301" t="s">
        <v>121</v>
      </c>
      <c r="M301" t="s">
        <v>3047</v>
      </c>
      <c r="N301" t="s">
        <v>3033</v>
      </c>
      <c r="O301" t="s">
        <v>3007</v>
      </c>
      <c r="P301" t="s">
        <v>736</v>
      </c>
      <c r="Q301">
        <v>51.221400000000003</v>
      </c>
      <c r="R301">
        <v>6.7313000000000001</v>
      </c>
      <c r="S301" t="s">
        <v>3007</v>
      </c>
      <c r="T301" t="s">
        <v>3405</v>
      </c>
    </row>
    <row r="302" spans="1:20" x14ac:dyDescent="0.35">
      <c r="A302" t="s">
        <v>74</v>
      </c>
      <c r="B302" t="s">
        <v>3511</v>
      </c>
      <c r="C302" t="s">
        <v>734</v>
      </c>
      <c r="D302" s="1" t="s">
        <v>735</v>
      </c>
      <c r="E302" s="1" t="s">
        <v>3512</v>
      </c>
      <c r="F302" t="s">
        <v>118</v>
      </c>
      <c r="H302" t="s">
        <v>3016</v>
      </c>
      <c r="I302" t="s">
        <v>3007</v>
      </c>
      <c r="J302">
        <v>64.7</v>
      </c>
      <c r="K302">
        <v>1975</v>
      </c>
      <c r="L302" t="s">
        <v>121</v>
      </c>
      <c r="M302" t="s">
        <v>3047</v>
      </c>
      <c r="N302" t="s">
        <v>3033</v>
      </c>
      <c r="O302" t="s">
        <v>3007</v>
      </c>
      <c r="P302" t="s">
        <v>736</v>
      </c>
      <c r="Q302">
        <v>51.221400000000003</v>
      </c>
      <c r="R302">
        <v>6.7313000000000001</v>
      </c>
      <c r="S302" t="s">
        <v>3007</v>
      </c>
      <c r="T302" t="s">
        <v>3405</v>
      </c>
    </row>
    <row r="303" spans="1:20" x14ac:dyDescent="0.35">
      <c r="A303" t="s">
        <v>74</v>
      </c>
      <c r="B303" t="s">
        <v>3513</v>
      </c>
      <c r="C303" t="s">
        <v>734</v>
      </c>
      <c r="D303" s="1" t="s">
        <v>735</v>
      </c>
      <c r="E303" s="1" t="s">
        <v>3514</v>
      </c>
      <c r="F303" t="s">
        <v>118</v>
      </c>
      <c r="H303" t="s">
        <v>3016</v>
      </c>
      <c r="I303" t="s">
        <v>3007</v>
      </c>
      <c r="J303">
        <v>100</v>
      </c>
      <c r="K303">
        <v>2000</v>
      </c>
      <c r="L303" t="s">
        <v>121</v>
      </c>
      <c r="M303" t="s">
        <v>3008</v>
      </c>
      <c r="N303" t="s">
        <v>3009</v>
      </c>
      <c r="O303" t="s">
        <v>3007</v>
      </c>
      <c r="P303" t="s">
        <v>736</v>
      </c>
      <c r="Q303">
        <v>51.221400000000003</v>
      </c>
      <c r="R303">
        <v>6.7313000000000001</v>
      </c>
      <c r="S303" t="s">
        <v>3007</v>
      </c>
      <c r="T303" t="s">
        <v>3405</v>
      </c>
    </row>
    <row r="304" spans="1:20" x14ac:dyDescent="0.35">
      <c r="A304" t="s">
        <v>74</v>
      </c>
      <c r="B304" t="s">
        <v>3515</v>
      </c>
      <c r="C304" t="s">
        <v>734</v>
      </c>
      <c r="D304" s="1" t="s">
        <v>735</v>
      </c>
      <c r="E304" s="1" t="s">
        <v>3516</v>
      </c>
      <c r="F304" t="s">
        <v>118</v>
      </c>
      <c r="H304" t="s">
        <v>3016</v>
      </c>
      <c r="I304" t="s">
        <v>3007</v>
      </c>
      <c r="J304">
        <v>595</v>
      </c>
      <c r="K304">
        <v>2016</v>
      </c>
      <c r="L304" t="s">
        <v>121</v>
      </c>
      <c r="M304" t="s">
        <v>3008</v>
      </c>
      <c r="N304" t="s">
        <v>3009</v>
      </c>
      <c r="O304" t="s">
        <v>3007</v>
      </c>
      <c r="P304" t="s">
        <v>736</v>
      </c>
      <c r="Q304">
        <v>51.221400000000003</v>
      </c>
      <c r="R304">
        <v>6.7313000000000001</v>
      </c>
      <c r="S304" t="s">
        <v>3007</v>
      </c>
      <c r="T304" t="s">
        <v>3405</v>
      </c>
    </row>
    <row r="305" spans="1:20" x14ac:dyDescent="0.35">
      <c r="A305" t="s">
        <v>74</v>
      </c>
      <c r="B305" t="s">
        <v>3517</v>
      </c>
      <c r="C305" t="s">
        <v>737</v>
      </c>
      <c r="D305" s="1" t="s">
        <v>738</v>
      </c>
      <c r="E305" s="1" t="s">
        <v>3005</v>
      </c>
      <c r="F305" t="s">
        <v>118</v>
      </c>
      <c r="H305" t="s">
        <v>3016</v>
      </c>
      <c r="I305" t="s">
        <v>3007</v>
      </c>
      <c r="J305">
        <v>16.2</v>
      </c>
      <c r="K305">
        <v>2009</v>
      </c>
      <c r="L305" t="s">
        <v>121</v>
      </c>
      <c r="M305" t="s">
        <v>3008</v>
      </c>
      <c r="N305" t="s">
        <v>3009</v>
      </c>
      <c r="O305" t="s">
        <v>3007</v>
      </c>
      <c r="P305" t="s">
        <v>739</v>
      </c>
      <c r="Q305">
        <v>51.459569999999999</v>
      </c>
      <c r="R305">
        <v>12.586650000000001</v>
      </c>
      <c r="S305" t="s">
        <v>3023</v>
      </c>
      <c r="T305" t="s">
        <v>3518</v>
      </c>
    </row>
    <row r="306" spans="1:20" x14ac:dyDescent="0.35">
      <c r="A306" t="s">
        <v>74</v>
      </c>
      <c r="B306" t="s">
        <v>3519</v>
      </c>
      <c r="C306" t="s">
        <v>737</v>
      </c>
      <c r="D306" s="1" t="s">
        <v>738</v>
      </c>
      <c r="E306" s="1" t="s">
        <v>3090</v>
      </c>
      <c r="F306" t="s">
        <v>118</v>
      </c>
      <c r="H306" t="s">
        <v>3016</v>
      </c>
      <c r="I306" t="s">
        <v>3007</v>
      </c>
      <c r="J306">
        <v>30.6</v>
      </c>
      <c r="K306">
        <v>2009</v>
      </c>
      <c r="L306" t="s">
        <v>121</v>
      </c>
      <c r="M306" t="s">
        <v>3008</v>
      </c>
      <c r="N306" t="s">
        <v>3009</v>
      </c>
      <c r="O306" t="s">
        <v>3007</v>
      </c>
      <c r="P306" t="s">
        <v>739</v>
      </c>
      <c r="Q306">
        <v>51.459569999999999</v>
      </c>
      <c r="R306">
        <v>12.586650000000001</v>
      </c>
      <c r="S306" t="s">
        <v>3023</v>
      </c>
      <c r="T306" t="s">
        <v>3518</v>
      </c>
    </row>
    <row r="307" spans="1:20" x14ac:dyDescent="0.35">
      <c r="A307" t="s">
        <v>74</v>
      </c>
      <c r="B307" t="s">
        <v>3520</v>
      </c>
      <c r="C307" t="s">
        <v>741</v>
      </c>
      <c r="D307" s="1" t="s">
        <v>742</v>
      </c>
      <c r="E307" s="1" t="s">
        <v>3474</v>
      </c>
      <c r="F307" t="s">
        <v>118</v>
      </c>
      <c r="H307" t="s">
        <v>3016</v>
      </c>
      <c r="I307" t="s">
        <v>3007</v>
      </c>
      <c r="J307">
        <v>61.6</v>
      </c>
      <c r="K307">
        <v>1954</v>
      </c>
      <c r="L307" t="s">
        <v>121</v>
      </c>
      <c r="M307" t="s">
        <v>3008</v>
      </c>
      <c r="N307" t="s">
        <v>3033</v>
      </c>
      <c r="O307" t="s">
        <v>3007</v>
      </c>
      <c r="P307" t="s">
        <v>743</v>
      </c>
      <c r="Q307">
        <v>52.143659999999997</v>
      </c>
      <c r="R307">
        <v>14.6419</v>
      </c>
      <c r="S307" t="s">
        <v>3023</v>
      </c>
      <c r="T307" t="s">
        <v>3521</v>
      </c>
    </row>
    <row r="308" spans="1:20" x14ac:dyDescent="0.35">
      <c r="A308" t="s">
        <v>74</v>
      </c>
      <c r="B308" t="s">
        <v>3522</v>
      </c>
      <c r="C308" t="s">
        <v>741</v>
      </c>
      <c r="D308" s="1" t="s">
        <v>742</v>
      </c>
      <c r="E308" s="1" t="s">
        <v>3175</v>
      </c>
      <c r="F308" t="s">
        <v>118</v>
      </c>
      <c r="H308" t="s">
        <v>290</v>
      </c>
      <c r="I308" t="s">
        <v>3007</v>
      </c>
      <c r="J308">
        <v>56</v>
      </c>
      <c r="K308" t="s">
        <v>120</v>
      </c>
      <c r="L308" t="s">
        <v>121</v>
      </c>
      <c r="M308" t="s">
        <v>3027</v>
      </c>
      <c r="N308" t="s">
        <v>3009</v>
      </c>
      <c r="O308" t="s">
        <v>3007</v>
      </c>
      <c r="P308" t="s">
        <v>743</v>
      </c>
      <c r="Q308">
        <v>52.161299999999997</v>
      </c>
      <c r="R308">
        <v>14.6386</v>
      </c>
      <c r="S308" t="s">
        <v>3023</v>
      </c>
      <c r="T308" t="s">
        <v>3521</v>
      </c>
    </row>
    <row r="309" spans="1:20" x14ac:dyDescent="0.35">
      <c r="A309" t="s">
        <v>74</v>
      </c>
      <c r="B309" t="s">
        <v>3523</v>
      </c>
      <c r="C309" t="s">
        <v>745</v>
      </c>
      <c r="D309" s="1" t="s">
        <v>746</v>
      </c>
      <c r="E309" s="1" t="s">
        <v>3005</v>
      </c>
      <c r="F309" t="s">
        <v>118</v>
      </c>
      <c r="H309" t="s">
        <v>3016</v>
      </c>
      <c r="I309" t="s">
        <v>3007</v>
      </c>
      <c r="J309">
        <v>321</v>
      </c>
      <c r="K309">
        <v>1978</v>
      </c>
      <c r="L309" t="s">
        <v>121</v>
      </c>
      <c r="M309" t="s">
        <v>3047</v>
      </c>
      <c r="N309" t="s">
        <v>3033</v>
      </c>
      <c r="O309" t="s">
        <v>3007</v>
      </c>
      <c r="P309" t="s">
        <v>747</v>
      </c>
      <c r="Q309">
        <v>53.189689999999999</v>
      </c>
      <c r="R309">
        <v>8.40869</v>
      </c>
      <c r="S309" t="s">
        <v>3007</v>
      </c>
      <c r="T309" t="s">
        <v>3837</v>
      </c>
    </row>
    <row r="310" spans="1:20" x14ac:dyDescent="0.35">
      <c r="A310" t="s">
        <v>74</v>
      </c>
      <c r="B310" t="s">
        <v>3524</v>
      </c>
      <c r="C310" t="s">
        <v>748</v>
      </c>
      <c r="D310" s="1" t="s">
        <v>5472</v>
      </c>
      <c r="E310" s="1" t="s">
        <v>3005</v>
      </c>
      <c r="F310" t="s">
        <v>118</v>
      </c>
      <c r="H310" t="s">
        <v>3016</v>
      </c>
      <c r="I310" t="s">
        <v>3007</v>
      </c>
      <c r="J310">
        <v>62.8</v>
      </c>
      <c r="K310">
        <v>2017</v>
      </c>
      <c r="L310" t="s">
        <v>121</v>
      </c>
      <c r="M310" t="s">
        <v>3027</v>
      </c>
      <c r="N310" t="s">
        <v>3009</v>
      </c>
      <c r="O310" t="s">
        <v>3007</v>
      </c>
      <c r="P310" t="s">
        <v>749</v>
      </c>
      <c r="Q310">
        <v>49.984000000000002</v>
      </c>
      <c r="R310">
        <v>10.65137</v>
      </c>
      <c r="S310" t="s">
        <v>3023</v>
      </c>
      <c r="T310" t="s">
        <v>3525</v>
      </c>
    </row>
    <row r="311" spans="1:20" x14ac:dyDescent="0.35">
      <c r="A311" t="s">
        <v>74</v>
      </c>
      <c r="B311" t="s">
        <v>3526</v>
      </c>
      <c r="C311" t="s">
        <v>751</v>
      </c>
      <c r="D311" s="1" t="s">
        <v>752</v>
      </c>
      <c r="E311" s="1" t="s">
        <v>3424</v>
      </c>
      <c r="F311" t="s">
        <v>118</v>
      </c>
      <c r="H311" t="s">
        <v>3012</v>
      </c>
      <c r="I311" t="s">
        <v>3007</v>
      </c>
      <c r="J311">
        <v>433</v>
      </c>
      <c r="K311">
        <v>1973</v>
      </c>
      <c r="L311" t="s">
        <v>121</v>
      </c>
      <c r="M311" t="s">
        <v>3027</v>
      </c>
      <c r="N311" t="s">
        <v>3033</v>
      </c>
      <c r="O311" t="s">
        <v>3007</v>
      </c>
      <c r="P311" t="s">
        <v>753</v>
      </c>
      <c r="Q311">
        <v>53.354439999999997</v>
      </c>
      <c r="R311">
        <v>7.2491500000000002</v>
      </c>
      <c r="S311" t="s">
        <v>3007</v>
      </c>
      <c r="T311" t="s">
        <v>5716</v>
      </c>
    </row>
    <row r="312" spans="1:20" x14ac:dyDescent="0.35">
      <c r="A312" t="s">
        <v>74</v>
      </c>
      <c r="B312" t="s">
        <v>3527</v>
      </c>
      <c r="C312" t="s">
        <v>751</v>
      </c>
      <c r="D312" s="1" t="s">
        <v>752</v>
      </c>
      <c r="E312" s="1" t="s">
        <v>3218</v>
      </c>
      <c r="F312" t="s">
        <v>118</v>
      </c>
      <c r="H312" t="s">
        <v>3012</v>
      </c>
      <c r="I312" t="s">
        <v>3007</v>
      </c>
      <c r="J312">
        <v>52</v>
      </c>
      <c r="K312">
        <v>1973</v>
      </c>
      <c r="L312" t="s">
        <v>121</v>
      </c>
      <c r="M312" t="s">
        <v>3047</v>
      </c>
      <c r="N312" t="s">
        <v>3033</v>
      </c>
      <c r="O312" t="s">
        <v>3007</v>
      </c>
      <c r="P312" t="s">
        <v>753</v>
      </c>
      <c r="Q312">
        <v>53.342199999999998</v>
      </c>
      <c r="R312">
        <v>7.2061999999999999</v>
      </c>
      <c r="S312" t="s">
        <v>3007</v>
      </c>
      <c r="T312" t="s">
        <v>5716</v>
      </c>
    </row>
    <row r="313" spans="1:20" x14ac:dyDescent="0.35">
      <c r="A313" t="s">
        <v>74</v>
      </c>
      <c r="B313" t="s">
        <v>3528</v>
      </c>
      <c r="C313" t="s">
        <v>754</v>
      </c>
      <c r="D313" s="1" t="s">
        <v>755</v>
      </c>
      <c r="E313" s="1" t="s">
        <v>3432</v>
      </c>
      <c r="F313" t="s">
        <v>118</v>
      </c>
      <c r="H313" t="s">
        <v>3016</v>
      </c>
      <c r="I313" t="s">
        <v>3007</v>
      </c>
      <c r="J313">
        <v>23</v>
      </c>
      <c r="K313">
        <v>1999</v>
      </c>
      <c r="L313" t="s">
        <v>121</v>
      </c>
      <c r="M313" t="s">
        <v>3008</v>
      </c>
      <c r="N313" t="s">
        <v>3009</v>
      </c>
      <c r="O313" t="s">
        <v>3007</v>
      </c>
      <c r="P313" t="s">
        <v>756</v>
      </c>
      <c r="Q313">
        <v>51.021769999999997</v>
      </c>
      <c r="R313">
        <v>11.035500000000001</v>
      </c>
      <c r="S313" t="s">
        <v>3007</v>
      </c>
      <c r="T313" t="s">
        <v>3529</v>
      </c>
    </row>
    <row r="314" spans="1:20" x14ac:dyDescent="0.35">
      <c r="A314" t="s">
        <v>74</v>
      </c>
      <c r="B314" t="s">
        <v>3530</v>
      </c>
      <c r="C314" t="s">
        <v>754</v>
      </c>
      <c r="D314" s="1" t="s">
        <v>755</v>
      </c>
      <c r="E314" s="1" t="s">
        <v>3434</v>
      </c>
      <c r="F314" t="s">
        <v>118</v>
      </c>
      <c r="H314" t="s">
        <v>3016</v>
      </c>
      <c r="I314" t="s">
        <v>3007</v>
      </c>
      <c r="J314">
        <v>23</v>
      </c>
      <c r="K314">
        <v>1999</v>
      </c>
      <c r="L314" t="s">
        <v>121</v>
      </c>
      <c r="M314" t="s">
        <v>3008</v>
      </c>
      <c r="N314" t="s">
        <v>3009</v>
      </c>
      <c r="O314" t="s">
        <v>3007</v>
      </c>
      <c r="P314" t="s">
        <v>756</v>
      </c>
      <c r="Q314">
        <v>51.021769999999997</v>
      </c>
      <c r="R314">
        <v>11.035500000000001</v>
      </c>
      <c r="S314" t="s">
        <v>3007</v>
      </c>
      <c r="T314" t="s">
        <v>3529</v>
      </c>
    </row>
    <row r="315" spans="1:20" x14ac:dyDescent="0.35">
      <c r="A315" t="s">
        <v>74</v>
      </c>
      <c r="B315" t="s">
        <v>3531</v>
      </c>
      <c r="C315" t="s">
        <v>754</v>
      </c>
      <c r="D315" s="1" t="s">
        <v>755</v>
      </c>
      <c r="E315" s="1" t="s">
        <v>3532</v>
      </c>
      <c r="F315" t="s">
        <v>118</v>
      </c>
      <c r="H315" t="s">
        <v>3016</v>
      </c>
      <c r="I315" t="s">
        <v>3007</v>
      </c>
      <c r="J315">
        <v>33</v>
      </c>
      <c r="K315">
        <v>2014</v>
      </c>
      <c r="L315" t="s">
        <v>121</v>
      </c>
      <c r="M315" t="s">
        <v>3008</v>
      </c>
      <c r="N315" t="s">
        <v>3009</v>
      </c>
      <c r="O315" t="s">
        <v>3007</v>
      </c>
      <c r="P315" t="s">
        <v>756</v>
      </c>
      <c r="Q315">
        <v>51.017229999999998</v>
      </c>
      <c r="R315">
        <v>11.040150000000001</v>
      </c>
      <c r="S315" t="s">
        <v>3007</v>
      </c>
      <c r="T315" t="s">
        <v>3529</v>
      </c>
    </row>
    <row r="316" spans="1:20" x14ac:dyDescent="0.35">
      <c r="A316" t="s">
        <v>74</v>
      </c>
      <c r="B316" t="s">
        <v>3533</v>
      </c>
      <c r="C316" t="s">
        <v>754</v>
      </c>
      <c r="D316" s="1" t="s">
        <v>755</v>
      </c>
      <c r="E316" s="1" t="s">
        <v>3424</v>
      </c>
      <c r="F316" t="s">
        <v>118</v>
      </c>
      <c r="H316" t="s">
        <v>3016</v>
      </c>
      <c r="I316" t="s">
        <v>3007</v>
      </c>
      <c r="J316">
        <v>34</v>
      </c>
      <c r="K316">
        <v>1999</v>
      </c>
      <c r="L316" t="s">
        <v>121</v>
      </c>
      <c r="M316" t="s">
        <v>3027</v>
      </c>
      <c r="N316" t="s">
        <v>3009</v>
      </c>
      <c r="O316" t="s">
        <v>3007</v>
      </c>
      <c r="P316" t="s">
        <v>756</v>
      </c>
      <c r="Q316">
        <v>51.021769999999997</v>
      </c>
      <c r="R316">
        <v>11.035500000000001</v>
      </c>
      <c r="S316" t="s">
        <v>3007</v>
      </c>
      <c r="T316" t="s">
        <v>3529</v>
      </c>
    </row>
    <row r="317" spans="1:20" x14ac:dyDescent="0.35">
      <c r="A317" t="s">
        <v>74</v>
      </c>
      <c r="B317" t="s">
        <v>5717</v>
      </c>
      <c r="C317" t="s">
        <v>754</v>
      </c>
      <c r="D317" s="1" t="s">
        <v>755</v>
      </c>
      <c r="E317" s="1" t="s">
        <v>5718</v>
      </c>
      <c r="F317" t="s">
        <v>118</v>
      </c>
      <c r="H317" t="s">
        <v>3016</v>
      </c>
      <c r="I317" t="s">
        <v>3007</v>
      </c>
      <c r="J317">
        <v>10.5</v>
      </c>
      <c r="K317">
        <v>2022</v>
      </c>
      <c r="L317" t="s">
        <v>121</v>
      </c>
      <c r="M317" t="s">
        <v>3027</v>
      </c>
      <c r="N317" t="s">
        <v>3009</v>
      </c>
      <c r="O317" t="s">
        <v>3007</v>
      </c>
      <c r="P317" t="s">
        <v>756</v>
      </c>
      <c r="Q317">
        <v>51.017229999999998</v>
      </c>
      <c r="R317">
        <v>11.040150000000001</v>
      </c>
      <c r="S317" t="s">
        <v>3007</v>
      </c>
      <c r="T317" t="s">
        <v>3529</v>
      </c>
    </row>
    <row r="318" spans="1:20" x14ac:dyDescent="0.35">
      <c r="A318" t="s">
        <v>74</v>
      </c>
      <c r="B318" t="s">
        <v>3534</v>
      </c>
      <c r="C318" t="s">
        <v>758</v>
      </c>
      <c r="D318" s="1" t="s">
        <v>5476</v>
      </c>
      <c r="E318" s="1" t="s">
        <v>6239</v>
      </c>
      <c r="F318" t="s">
        <v>118</v>
      </c>
      <c r="H318" t="s">
        <v>3016</v>
      </c>
      <c r="I318" t="s">
        <v>3007</v>
      </c>
      <c r="J318">
        <v>21.6</v>
      </c>
      <c r="K318">
        <v>2005</v>
      </c>
      <c r="L318" t="s">
        <v>121</v>
      </c>
      <c r="M318" t="s">
        <v>3008</v>
      </c>
      <c r="N318" t="s">
        <v>3009</v>
      </c>
      <c r="O318" t="s">
        <v>3007</v>
      </c>
      <c r="P318" t="s">
        <v>759</v>
      </c>
      <c r="Q318">
        <v>49.593000000000004</v>
      </c>
      <c r="R318">
        <v>11.0016</v>
      </c>
      <c r="S318" t="s">
        <v>3007</v>
      </c>
      <c r="T318" t="s">
        <v>3535</v>
      </c>
    </row>
    <row r="319" spans="1:20" x14ac:dyDescent="0.35">
      <c r="A319" t="s">
        <v>74</v>
      </c>
      <c r="B319" t="s">
        <v>5719</v>
      </c>
      <c r="C319" t="s">
        <v>758</v>
      </c>
      <c r="D319" s="1" t="s">
        <v>5476</v>
      </c>
      <c r="E319" s="1" t="s">
        <v>5720</v>
      </c>
      <c r="F319" t="s">
        <v>118</v>
      </c>
      <c r="H319" t="s">
        <v>3016</v>
      </c>
      <c r="I319" t="s">
        <v>3007</v>
      </c>
      <c r="J319">
        <v>16.3</v>
      </c>
      <c r="K319">
        <v>2022</v>
      </c>
      <c r="L319" t="s">
        <v>121</v>
      </c>
      <c r="M319" t="s">
        <v>3027</v>
      </c>
      <c r="N319" t="s">
        <v>3009</v>
      </c>
      <c r="O319" t="s">
        <v>3007</v>
      </c>
      <c r="P319" t="s">
        <v>759</v>
      </c>
      <c r="Q319">
        <v>49.593000000000004</v>
      </c>
      <c r="R319">
        <v>11.0016</v>
      </c>
      <c r="S319" t="s">
        <v>3007</v>
      </c>
      <c r="T319" t="s">
        <v>3535</v>
      </c>
    </row>
    <row r="320" spans="1:20" x14ac:dyDescent="0.35">
      <c r="A320" t="s">
        <v>74</v>
      </c>
      <c r="B320" t="s">
        <v>5721</v>
      </c>
      <c r="C320" t="s">
        <v>758</v>
      </c>
      <c r="D320" s="1" t="s">
        <v>5476</v>
      </c>
      <c r="E320" s="1" t="s">
        <v>5722</v>
      </c>
      <c r="F320" t="s">
        <v>118</v>
      </c>
      <c r="H320" t="s">
        <v>3016</v>
      </c>
      <c r="I320" t="s">
        <v>3007</v>
      </c>
      <c r="J320">
        <v>6.7</v>
      </c>
      <c r="K320">
        <v>2014</v>
      </c>
      <c r="L320" t="s">
        <v>121</v>
      </c>
      <c r="M320" t="s">
        <v>3008</v>
      </c>
      <c r="N320" t="s">
        <v>3009</v>
      </c>
      <c r="O320" t="s">
        <v>3007</v>
      </c>
      <c r="P320" t="s">
        <v>759</v>
      </c>
      <c r="Q320">
        <v>49.593000000000004</v>
      </c>
      <c r="R320">
        <v>11.0016</v>
      </c>
      <c r="S320" t="s">
        <v>3007</v>
      </c>
      <c r="T320" t="s">
        <v>3535</v>
      </c>
    </row>
    <row r="321" spans="1:20" x14ac:dyDescent="0.35">
      <c r="A321" t="s">
        <v>74</v>
      </c>
      <c r="B321" t="s">
        <v>3536</v>
      </c>
      <c r="C321" t="s">
        <v>761</v>
      </c>
      <c r="D321" s="1" t="s">
        <v>762</v>
      </c>
      <c r="E321" s="1" t="s">
        <v>3005</v>
      </c>
      <c r="F321" t="s">
        <v>118</v>
      </c>
      <c r="H321" t="s">
        <v>3016</v>
      </c>
      <c r="I321" t="s">
        <v>3007</v>
      </c>
      <c r="J321">
        <v>112.7</v>
      </c>
      <c r="K321">
        <v>1956</v>
      </c>
      <c r="L321" t="s">
        <v>121</v>
      </c>
      <c r="M321" t="s">
        <v>3008</v>
      </c>
      <c r="N321" t="s">
        <v>3009</v>
      </c>
      <c r="O321" t="s">
        <v>3007</v>
      </c>
      <c r="P321" t="s">
        <v>763</v>
      </c>
      <c r="Q321">
        <v>49.829349999999998</v>
      </c>
      <c r="R321">
        <v>9.1482399999999995</v>
      </c>
      <c r="S321" t="s">
        <v>3023</v>
      </c>
      <c r="T321" t="s">
        <v>3537</v>
      </c>
    </row>
    <row r="322" spans="1:20" x14ac:dyDescent="0.35">
      <c r="A322" t="s">
        <v>74</v>
      </c>
      <c r="B322" t="s">
        <v>3538</v>
      </c>
      <c r="C322" t="s">
        <v>765</v>
      </c>
      <c r="D322" s="1" t="s">
        <v>1115</v>
      </c>
      <c r="E322" s="1" t="s">
        <v>5723</v>
      </c>
      <c r="F322" t="s">
        <v>118</v>
      </c>
      <c r="H322" t="s">
        <v>3016</v>
      </c>
      <c r="I322" t="s">
        <v>3007</v>
      </c>
      <c r="J322">
        <v>200</v>
      </c>
      <c r="K322">
        <v>2006</v>
      </c>
      <c r="L322" t="s">
        <v>121</v>
      </c>
      <c r="M322" t="s">
        <v>3027</v>
      </c>
      <c r="N322" t="s">
        <v>3033</v>
      </c>
      <c r="O322" t="s">
        <v>3007</v>
      </c>
      <c r="P322" t="s">
        <v>766</v>
      </c>
      <c r="Q322">
        <v>50.840150000000001</v>
      </c>
      <c r="R322">
        <v>6.3083</v>
      </c>
      <c r="S322" t="s">
        <v>3007</v>
      </c>
      <c r="T322" t="s">
        <v>3117</v>
      </c>
    </row>
    <row r="323" spans="1:20" x14ac:dyDescent="0.35">
      <c r="A323" t="s">
        <v>74</v>
      </c>
      <c r="B323" t="s">
        <v>3539</v>
      </c>
      <c r="C323" t="s">
        <v>765</v>
      </c>
      <c r="D323" s="1" t="s">
        <v>1115</v>
      </c>
      <c r="E323" s="1" t="s">
        <v>5724</v>
      </c>
      <c r="F323" t="s">
        <v>118</v>
      </c>
      <c r="H323" t="s">
        <v>3016</v>
      </c>
      <c r="I323" t="s">
        <v>3007</v>
      </c>
      <c r="J323">
        <v>200</v>
      </c>
      <c r="K323">
        <v>2006</v>
      </c>
      <c r="L323" t="s">
        <v>121</v>
      </c>
      <c r="M323" t="s">
        <v>3027</v>
      </c>
      <c r="N323" t="s">
        <v>3033</v>
      </c>
      <c r="O323" t="s">
        <v>3007</v>
      </c>
      <c r="P323" t="s">
        <v>766</v>
      </c>
      <c r="Q323">
        <v>50.840150000000001</v>
      </c>
      <c r="R323">
        <v>6.3083</v>
      </c>
      <c r="S323" t="s">
        <v>3007</v>
      </c>
      <c r="T323" t="s">
        <v>3117</v>
      </c>
    </row>
    <row r="324" spans="1:20" x14ac:dyDescent="0.35">
      <c r="A324" t="s">
        <v>74</v>
      </c>
      <c r="B324" t="s">
        <v>5725</v>
      </c>
      <c r="C324" t="s">
        <v>765</v>
      </c>
      <c r="D324" s="1" t="s">
        <v>1115</v>
      </c>
      <c r="E324" s="1" t="s">
        <v>3195</v>
      </c>
      <c r="F324" t="s">
        <v>118</v>
      </c>
      <c r="H324" t="s">
        <v>3006</v>
      </c>
      <c r="I324" t="s">
        <v>3007</v>
      </c>
      <c r="J324">
        <v>800</v>
      </c>
      <c r="K324">
        <v>2030</v>
      </c>
      <c r="L324" t="s">
        <v>121</v>
      </c>
      <c r="M324" t="s">
        <v>3008</v>
      </c>
      <c r="N324" t="s">
        <v>283</v>
      </c>
      <c r="O324" t="s">
        <v>3007</v>
      </c>
      <c r="P324" t="s">
        <v>1116</v>
      </c>
      <c r="Q324">
        <v>50.839199999999998</v>
      </c>
      <c r="R324">
        <v>6.3211000000000004</v>
      </c>
      <c r="S324" t="s">
        <v>3007</v>
      </c>
      <c r="T324" t="s">
        <v>3117</v>
      </c>
    </row>
    <row r="325" spans="1:20" x14ac:dyDescent="0.35">
      <c r="A325" t="s">
        <v>74</v>
      </c>
      <c r="B325" t="s">
        <v>3540</v>
      </c>
      <c r="C325" t="s">
        <v>767</v>
      </c>
      <c r="D325" s="1" t="s">
        <v>768</v>
      </c>
      <c r="E325" s="1" t="s">
        <v>3173</v>
      </c>
      <c r="F325" t="s">
        <v>118</v>
      </c>
      <c r="H325" t="s">
        <v>3016</v>
      </c>
      <c r="I325" t="s">
        <v>3007</v>
      </c>
      <c r="J325">
        <v>28</v>
      </c>
      <c r="K325">
        <v>1980</v>
      </c>
      <c r="L325" t="s">
        <v>121</v>
      </c>
      <c r="M325" t="s">
        <v>3027</v>
      </c>
      <c r="N325" t="s">
        <v>3009</v>
      </c>
      <c r="O325" t="s">
        <v>3007</v>
      </c>
      <c r="P325" t="s">
        <v>769</v>
      </c>
      <c r="Q325">
        <v>54.805219999999998</v>
      </c>
      <c r="R325">
        <v>9.4301700000000004</v>
      </c>
      <c r="S325" t="s">
        <v>3007</v>
      </c>
      <c r="T325" t="s">
        <v>3541</v>
      </c>
    </row>
    <row r="326" spans="1:20" x14ac:dyDescent="0.35">
      <c r="A326" t="s">
        <v>74</v>
      </c>
      <c r="B326" t="s">
        <v>3542</v>
      </c>
      <c r="C326" t="s">
        <v>767</v>
      </c>
      <c r="D326" s="1" t="s">
        <v>768</v>
      </c>
      <c r="E326" s="1" t="s">
        <v>3543</v>
      </c>
      <c r="F326" t="s">
        <v>118</v>
      </c>
      <c r="H326" t="s">
        <v>3016</v>
      </c>
      <c r="I326" t="s">
        <v>3007</v>
      </c>
      <c r="J326">
        <v>27.2</v>
      </c>
      <c r="K326">
        <v>2016</v>
      </c>
      <c r="L326" t="s">
        <v>121</v>
      </c>
      <c r="M326" t="s">
        <v>3027</v>
      </c>
      <c r="N326" t="s">
        <v>3009</v>
      </c>
      <c r="O326" t="s">
        <v>3023</v>
      </c>
      <c r="P326" t="s">
        <v>769</v>
      </c>
      <c r="Q326">
        <v>54.804780000000001</v>
      </c>
      <c r="R326">
        <v>9.4333600000000004</v>
      </c>
      <c r="S326" t="s">
        <v>3007</v>
      </c>
      <c r="T326" t="s">
        <v>3541</v>
      </c>
    </row>
    <row r="327" spans="1:20" x14ac:dyDescent="0.35">
      <c r="A327" t="s">
        <v>74</v>
      </c>
      <c r="B327" t="s">
        <v>3544</v>
      </c>
      <c r="C327" t="s">
        <v>767</v>
      </c>
      <c r="D327" s="1" t="s">
        <v>768</v>
      </c>
      <c r="E327" s="1" t="s">
        <v>3545</v>
      </c>
      <c r="F327" t="s">
        <v>118</v>
      </c>
      <c r="H327" t="s">
        <v>3016</v>
      </c>
      <c r="I327" t="s">
        <v>3007</v>
      </c>
      <c r="J327">
        <v>50.1</v>
      </c>
      <c r="K327">
        <v>2016</v>
      </c>
      <c r="L327" t="s">
        <v>121</v>
      </c>
      <c r="M327" t="s">
        <v>3047</v>
      </c>
      <c r="N327" t="s">
        <v>3009</v>
      </c>
      <c r="O327" t="s">
        <v>3023</v>
      </c>
      <c r="P327" t="s">
        <v>769</v>
      </c>
      <c r="Q327">
        <v>54.804780000000001</v>
      </c>
      <c r="R327">
        <v>9.4333600000000004</v>
      </c>
      <c r="S327" t="s">
        <v>3007</v>
      </c>
      <c r="T327" t="s">
        <v>3541</v>
      </c>
    </row>
    <row r="328" spans="1:20" x14ac:dyDescent="0.35">
      <c r="A328" t="s">
        <v>74</v>
      </c>
      <c r="B328" t="s">
        <v>3546</v>
      </c>
      <c r="C328" t="s">
        <v>767</v>
      </c>
      <c r="D328" s="1" t="s">
        <v>768</v>
      </c>
      <c r="E328" s="1" t="s">
        <v>3547</v>
      </c>
      <c r="F328" t="s">
        <v>118</v>
      </c>
      <c r="H328" t="s">
        <v>3016</v>
      </c>
      <c r="I328" t="s">
        <v>3007</v>
      </c>
      <c r="J328">
        <v>38.200000000000003</v>
      </c>
      <c r="K328">
        <v>2022</v>
      </c>
      <c r="L328" t="s">
        <v>121</v>
      </c>
      <c r="M328" t="s">
        <v>3027</v>
      </c>
      <c r="N328" t="s">
        <v>3033</v>
      </c>
      <c r="O328" t="s">
        <v>3023</v>
      </c>
      <c r="P328" t="s">
        <v>769</v>
      </c>
      <c r="Q328">
        <v>54.804780000000001</v>
      </c>
      <c r="R328">
        <v>9.4333600000000004</v>
      </c>
      <c r="S328" t="s">
        <v>3007</v>
      </c>
      <c r="T328" t="s">
        <v>3541</v>
      </c>
    </row>
    <row r="329" spans="1:20" x14ac:dyDescent="0.35">
      <c r="A329" t="s">
        <v>74</v>
      </c>
      <c r="B329" t="s">
        <v>3548</v>
      </c>
      <c r="C329" t="s">
        <v>767</v>
      </c>
      <c r="D329" s="1" t="s">
        <v>768</v>
      </c>
      <c r="E329" s="1" t="s">
        <v>3549</v>
      </c>
      <c r="F329" t="s">
        <v>118</v>
      </c>
      <c r="H329" t="s">
        <v>3016</v>
      </c>
      <c r="I329" t="s">
        <v>3007</v>
      </c>
      <c r="J329">
        <v>60</v>
      </c>
      <c r="K329">
        <v>2022</v>
      </c>
      <c r="L329" t="s">
        <v>121</v>
      </c>
      <c r="M329" t="s">
        <v>3047</v>
      </c>
      <c r="N329" t="s">
        <v>3033</v>
      </c>
      <c r="O329" t="s">
        <v>3023</v>
      </c>
      <c r="P329" t="s">
        <v>769</v>
      </c>
      <c r="Q329">
        <v>54.804780000000001</v>
      </c>
      <c r="R329">
        <v>9.4333600000000004</v>
      </c>
      <c r="S329" t="s">
        <v>3007</v>
      </c>
      <c r="T329" t="s">
        <v>3541</v>
      </c>
    </row>
    <row r="330" spans="1:20" x14ac:dyDescent="0.35">
      <c r="A330" t="s">
        <v>74</v>
      </c>
      <c r="B330" t="s">
        <v>3550</v>
      </c>
      <c r="C330" t="s">
        <v>771</v>
      </c>
      <c r="D330" s="1" t="s">
        <v>772</v>
      </c>
      <c r="E330" s="1" t="s">
        <v>3551</v>
      </c>
      <c r="F330" t="s">
        <v>118</v>
      </c>
      <c r="H330" t="s">
        <v>3016</v>
      </c>
      <c r="I330" t="s">
        <v>3007</v>
      </c>
      <c r="J330">
        <v>12.9</v>
      </c>
      <c r="K330">
        <v>2003</v>
      </c>
      <c r="L330" t="s">
        <v>121</v>
      </c>
      <c r="M330" t="s">
        <v>3008</v>
      </c>
      <c r="N330" t="s">
        <v>3009</v>
      </c>
      <c r="O330" t="s">
        <v>3023</v>
      </c>
      <c r="P330" t="s">
        <v>773</v>
      </c>
      <c r="Q330">
        <v>50.09178</v>
      </c>
      <c r="R330">
        <v>8.5310500000000005</v>
      </c>
      <c r="S330" t="s">
        <v>3023</v>
      </c>
      <c r="T330" t="s">
        <v>3552</v>
      </c>
    </row>
    <row r="331" spans="1:20" x14ac:dyDescent="0.35">
      <c r="A331" t="s">
        <v>74</v>
      </c>
      <c r="B331" t="s">
        <v>3553</v>
      </c>
      <c r="C331" t="s">
        <v>771</v>
      </c>
      <c r="D331" s="1" t="s">
        <v>772</v>
      </c>
      <c r="E331" s="1" t="s">
        <v>3554</v>
      </c>
      <c r="F331" t="s">
        <v>118</v>
      </c>
      <c r="H331" t="s">
        <v>3016</v>
      </c>
      <c r="I331" t="s">
        <v>3007</v>
      </c>
      <c r="J331">
        <v>17.399999999999999</v>
      </c>
      <c r="K331">
        <v>1983</v>
      </c>
      <c r="L331" t="s">
        <v>121</v>
      </c>
      <c r="M331" t="s">
        <v>3027</v>
      </c>
      <c r="N331" t="s">
        <v>3033</v>
      </c>
      <c r="O331" t="s">
        <v>3023</v>
      </c>
      <c r="P331" t="s">
        <v>773</v>
      </c>
      <c r="Q331">
        <v>50.09178</v>
      </c>
      <c r="R331">
        <v>8.5310500000000005</v>
      </c>
      <c r="S331" t="s">
        <v>3023</v>
      </c>
      <c r="T331" t="s">
        <v>3552</v>
      </c>
    </row>
    <row r="332" spans="1:20" x14ac:dyDescent="0.35">
      <c r="A332" t="s">
        <v>74</v>
      </c>
      <c r="B332" t="s">
        <v>3555</v>
      </c>
      <c r="C332" t="s">
        <v>771</v>
      </c>
      <c r="D332" s="1" t="s">
        <v>772</v>
      </c>
      <c r="E332" s="1" t="s">
        <v>3556</v>
      </c>
      <c r="F332" t="s">
        <v>118</v>
      </c>
      <c r="H332" t="s">
        <v>3016</v>
      </c>
      <c r="I332" t="s">
        <v>3007</v>
      </c>
      <c r="J332">
        <v>13.8</v>
      </c>
      <c r="K332">
        <v>1980</v>
      </c>
      <c r="L332" t="s">
        <v>121</v>
      </c>
      <c r="M332" t="s">
        <v>3027</v>
      </c>
      <c r="N332" t="s">
        <v>3033</v>
      </c>
      <c r="O332" t="s">
        <v>3023</v>
      </c>
      <c r="P332" t="s">
        <v>773</v>
      </c>
      <c r="Q332">
        <v>50.09178</v>
      </c>
      <c r="R332">
        <v>8.5310500000000005</v>
      </c>
      <c r="S332" t="s">
        <v>3023</v>
      </c>
      <c r="T332" t="s">
        <v>3552</v>
      </c>
    </row>
    <row r="333" spans="1:20" x14ac:dyDescent="0.35">
      <c r="A333" t="s">
        <v>74</v>
      </c>
      <c r="B333" t="s">
        <v>3557</v>
      </c>
      <c r="C333" t="s">
        <v>771</v>
      </c>
      <c r="D333" s="1" t="s">
        <v>772</v>
      </c>
      <c r="E333" s="1" t="s">
        <v>3558</v>
      </c>
      <c r="F333" t="s">
        <v>118</v>
      </c>
      <c r="H333" t="s">
        <v>3016</v>
      </c>
      <c r="I333" t="s">
        <v>3007</v>
      </c>
      <c r="J333">
        <v>26.8</v>
      </c>
      <c r="K333">
        <v>2021</v>
      </c>
      <c r="L333" t="s">
        <v>121</v>
      </c>
      <c r="M333" t="s">
        <v>3027</v>
      </c>
      <c r="N333" t="s">
        <v>3009</v>
      </c>
      <c r="O333" t="s">
        <v>3023</v>
      </c>
      <c r="P333" t="s">
        <v>773</v>
      </c>
      <c r="Q333">
        <v>50.09178</v>
      </c>
      <c r="R333">
        <v>8.5310500000000005</v>
      </c>
      <c r="S333" t="s">
        <v>3023</v>
      </c>
      <c r="T333" t="s">
        <v>3552</v>
      </c>
    </row>
    <row r="334" spans="1:20" x14ac:dyDescent="0.35">
      <c r="A334" t="s">
        <v>74</v>
      </c>
      <c r="B334" t="s">
        <v>3559</v>
      </c>
      <c r="C334" t="s">
        <v>771</v>
      </c>
      <c r="D334" s="1" t="s">
        <v>772</v>
      </c>
      <c r="E334" s="1" t="s">
        <v>3560</v>
      </c>
      <c r="F334" t="s">
        <v>118</v>
      </c>
      <c r="H334" t="s">
        <v>3016</v>
      </c>
      <c r="I334" t="s">
        <v>3007</v>
      </c>
      <c r="J334">
        <v>49.8</v>
      </c>
      <c r="K334">
        <v>2011</v>
      </c>
      <c r="L334" t="s">
        <v>121</v>
      </c>
      <c r="M334" t="s">
        <v>3047</v>
      </c>
      <c r="N334" t="s">
        <v>3009</v>
      </c>
      <c r="O334" t="s">
        <v>3023</v>
      </c>
      <c r="P334" t="s">
        <v>773</v>
      </c>
      <c r="Q334">
        <v>50.09178</v>
      </c>
      <c r="R334">
        <v>8.5310500000000005</v>
      </c>
      <c r="S334" t="s">
        <v>3023</v>
      </c>
      <c r="T334" t="s">
        <v>3552</v>
      </c>
    </row>
    <row r="335" spans="1:20" x14ac:dyDescent="0.35">
      <c r="A335" t="s">
        <v>74</v>
      </c>
      <c r="B335" t="s">
        <v>3561</v>
      </c>
      <c r="C335" t="s">
        <v>771</v>
      </c>
      <c r="D335" s="1" t="s">
        <v>772</v>
      </c>
      <c r="E335" s="1" t="s">
        <v>3562</v>
      </c>
      <c r="F335" t="s">
        <v>118</v>
      </c>
      <c r="H335" t="s">
        <v>3016</v>
      </c>
      <c r="I335" t="s">
        <v>3007</v>
      </c>
      <c r="J335">
        <v>49.8</v>
      </c>
      <c r="K335">
        <v>2011</v>
      </c>
      <c r="L335" t="s">
        <v>121</v>
      </c>
      <c r="M335" t="s">
        <v>3047</v>
      </c>
      <c r="N335" t="s">
        <v>3009</v>
      </c>
      <c r="O335" t="s">
        <v>3023</v>
      </c>
      <c r="P335" t="s">
        <v>773</v>
      </c>
      <c r="Q335">
        <v>50.09178</v>
      </c>
      <c r="R335">
        <v>8.5310500000000005</v>
      </c>
      <c r="S335" t="s">
        <v>3023</v>
      </c>
      <c r="T335" t="s">
        <v>3552</v>
      </c>
    </row>
    <row r="336" spans="1:20" x14ac:dyDescent="0.35">
      <c r="A336" t="s">
        <v>74</v>
      </c>
      <c r="B336" t="s">
        <v>3563</v>
      </c>
      <c r="C336" t="s">
        <v>771</v>
      </c>
      <c r="D336" s="1" t="s">
        <v>772</v>
      </c>
      <c r="E336" s="1" t="s">
        <v>3556</v>
      </c>
      <c r="F336" t="s">
        <v>118</v>
      </c>
      <c r="H336" t="s">
        <v>3016</v>
      </c>
      <c r="I336" t="s">
        <v>3007</v>
      </c>
      <c r="J336">
        <v>17.399999999999999</v>
      </c>
      <c r="K336">
        <v>1980</v>
      </c>
      <c r="L336" t="s">
        <v>121</v>
      </c>
      <c r="M336" t="s">
        <v>3027</v>
      </c>
      <c r="N336" t="s">
        <v>3033</v>
      </c>
      <c r="O336" t="s">
        <v>3007</v>
      </c>
      <c r="P336" t="s">
        <v>773</v>
      </c>
      <c r="Q336">
        <v>50.093699999999998</v>
      </c>
      <c r="R336">
        <v>8.5329300000000003</v>
      </c>
      <c r="S336" t="s">
        <v>3023</v>
      </c>
      <c r="T336" t="s">
        <v>3552</v>
      </c>
    </row>
    <row r="337" spans="1:20" x14ac:dyDescent="0.35">
      <c r="A337" t="s">
        <v>74</v>
      </c>
      <c r="B337" t="s">
        <v>3564</v>
      </c>
      <c r="C337" t="s">
        <v>771</v>
      </c>
      <c r="D337" s="1" t="s">
        <v>772</v>
      </c>
      <c r="E337" s="1" t="s">
        <v>3565</v>
      </c>
      <c r="F337" t="s">
        <v>118</v>
      </c>
      <c r="H337" t="s">
        <v>3016</v>
      </c>
      <c r="I337" t="s">
        <v>3007</v>
      </c>
      <c r="J337">
        <v>92</v>
      </c>
      <c r="K337">
        <v>2022</v>
      </c>
      <c r="L337" t="s">
        <v>121</v>
      </c>
      <c r="M337" t="s">
        <v>3047</v>
      </c>
      <c r="N337" t="s">
        <v>3033</v>
      </c>
      <c r="O337" t="s">
        <v>3007</v>
      </c>
      <c r="P337" t="s">
        <v>773</v>
      </c>
      <c r="Q337">
        <v>50.09178</v>
      </c>
      <c r="R337">
        <v>8.5310500000000005</v>
      </c>
      <c r="S337" t="s">
        <v>3023</v>
      </c>
      <c r="T337" t="s">
        <v>3552</v>
      </c>
    </row>
    <row r="338" spans="1:20" x14ac:dyDescent="0.35">
      <c r="A338" t="s">
        <v>74</v>
      </c>
      <c r="B338" t="s">
        <v>3566</v>
      </c>
      <c r="C338" t="s">
        <v>771</v>
      </c>
      <c r="D338" s="1" t="s">
        <v>772</v>
      </c>
      <c r="E338" s="1" t="s">
        <v>3567</v>
      </c>
      <c r="F338" t="s">
        <v>118</v>
      </c>
      <c r="H338" t="s">
        <v>3016</v>
      </c>
      <c r="I338" t="s">
        <v>3007</v>
      </c>
      <c r="J338">
        <v>92</v>
      </c>
      <c r="K338">
        <v>2022</v>
      </c>
      <c r="L338" t="s">
        <v>121</v>
      </c>
      <c r="M338" t="s">
        <v>3047</v>
      </c>
      <c r="N338" t="s">
        <v>3033</v>
      </c>
      <c r="O338" t="s">
        <v>3007</v>
      </c>
      <c r="P338" t="s">
        <v>773</v>
      </c>
      <c r="Q338">
        <v>50.09178</v>
      </c>
      <c r="R338">
        <v>8.5310500000000005</v>
      </c>
      <c r="S338" t="s">
        <v>3023</v>
      </c>
      <c r="T338" t="s">
        <v>3552</v>
      </c>
    </row>
    <row r="339" spans="1:20" x14ac:dyDescent="0.35">
      <c r="A339" t="s">
        <v>74</v>
      </c>
      <c r="B339" t="s">
        <v>3568</v>
      </c>
      <c r="C339" t="s">
        <v>771</v>
      </c>
      <c r="D339" s="1" t="s">
        <v>772</v>
      </c>
      <c r="E339" s="1" t="s">
        <v>3569</v>
      </c>
      <c r="F339" t="s">
        <v>118</v>
      </c>
      <c r="H339" t="s">
        <v>3016</v>
      </c>
      <c r="I339" t="s">
        <v>3007</v>
      </c>
      <c r="J339">
        <v>53.6</v>
      </c>
      <c r="K339">
        <v>2003</v>
      </c>
      <c r="L339" t="s">
        <v>121</v>
      </c>
      <c r="M339" t="s">
        <v>3008</v>
      </c>
      <c r="N339" t="s">
        <v>3009</v>
      </c>
      <c r="O339" t="s">
        <v>3007</v>
      </c>
      <c r="P339" t="s">
        <v>773</v>
      </c>
      <c r="Q339">
        <v>50.09178</v>
      </c>
      <c r="R339">
        <v>8.5310500000000005</v>
      </c>
      <c r="S339" t="s">
        <v>3023</v>
      </c>
      <c r="T339" t="s">
        <v>3552</v>
      </c>
    </row>
    <row r="340" spans="1:20" x14ac:dyDescent="0.35">
      <c r="A340" t="s">
        <v>74</v>
      </c>
      <c r="B340" t="s">
        <v>3570</v>
      </c>
      <c r="C340" t="s">
        <v>771</v>
      </c>
      <c r="D340" s="1" t="s">
        <v>772</v>
      </c>
      <c r="E340" s="1" t="s">
        <v>3216</v>
      </c>
      <c r="F340" t="s">
        <v>118</v>
      </c>
      <c r="H340" t="s">
        <v>3016</v>
      </c>
      <c r="I340" t="s">
        <v>3007</v>
      </c>
      <c r="J340">
        <v>6.2</v>
      </c>
      <c r="K340">
        <v>1956</v>
      </c>
      <c r="L340" t="s">
        <v>121</v>
      </c>
      <c r="M340" t="s">
        <v>3027</v>
      </c>
      <c r="N340" t="s">
        <v>3033</v>
      </c>
      <c r="O340" t="s">
        <v>3023</v>
      </c>
      <c r="P340" t="s">
        <v>773</v>
      </c>
      <c r="Q340">
        <v>50.09178</v>
      </c>
      <c r="R340">
        <v>8.5310500000000005</v>
      </c>
      <c r="S340" t="s">
        <v>3023</v>
      </c>
      <c r="T340" t="s">
        <v>3552</v>
      </c>
    </row>
    <row r="341" spans="1:20" x14ac:dyDescent="0.35">
      <c r="A341" t="s">
        <v>74</v>
      </c>
      <c r="B341" t="s">
        <v>3571</v>
      </c>
      <c r="C341" t="s">
        <v>775</v>
      </c>
      <c r="D341" s="1" t="s">
        <v>776</v>
      </c>
      <c r="E341" s="1" t="s">
        <v>3572</v>
      </c>
      <c r="F341" t="s">
        <v>118</v>
      </c>
      <c r="H341" t="s">
        <v>3016</v>
      </c>
      <c r="I341" t="s">
        <v>3007</v>
      </c>
      <c r="J341">
        <v>110.8</v>
      </c>
      <c r="K341">
        <v>1994</v>
      </c>
      <c r="L341" t="s">
        <v>121</v>
      </c>
      <c r="M341" t="s">
        <v>3027</v>
      </c>
      <c r="N341" t="s">
        <v>3009</v>
      </c>
      <c r="O341" t="s">
        <v>3023</v>
      </c>
      <c r="P341" t="s">
        <v>773</v>
      </c>
      <c r="Q341">
        <v>50.098559999999999</v>
      </c>
      <c r="R341">
        <v>8.6530799999999992</v>
      </c>
      <c r="S341" t="s">
        <v>3007</v>
      </c>
      <c r="T341" t="s">
        <v>3573</v>
      </c>
    </row>
    <row r="342" spans="1:20" x14ac:dyDescent="0.35">
      <c r="A342" t="s">
        <v>74</v>
      </c>
      <c r="B342" t="s">
        <v>3574</v>
      </c>
      <c r="C342" t="s">
        <v>775</v>
      </c>
      <c r="D342" s="1" t="s">
        <v>776</v>
      </c>
      <c r="E342" s="1" t="s">
        <v>3575</v>
      </c>
      <c r="F342" t="s">
        <v>118</v>
      </c>
      <c r="H342" t="s">
        <v>3016</v>
      </c>
      <c r="I342" t="s">
        <v>3007</v>
      </c>
      <c r="J342">
        <v>39.1</v>
      </c>
      <c r="K342">
        <v>2017</v>
      </c>
      <c r="L342" t="s">
        <v>121</v>
      </c>
      <c r="M342" t="s">
        <v>3047</v>
      </c>
      <c r="N342" t="s">
        <v>3009</v>
      </c>
      <c r="O342" t="s">
        <v>3007</v>
      </c>
      <c r="P342" t="s">
        <v>773</v>
      </c>
      <c r="Q342">
        <v>50.098559999999999</v>
      </c>
      <c r="R342">
        <v>8.6530799999999992</v>
      </c>
      <c r="S342" t="s">
        <v>3007</v>
      </c>
      <c r="T342" t="s">
        <v>3573</v>
      </c>
    </row>
    <row r="343" spans="1:20" x14ac:dyDescent="0.35">
      <c r="A343" t="s">
        <v>74</v>
      </c>
      <c r="B343" t="s">
        <v>3576</v>
      </c>
      <c r="C343" t="s">
        <v>775</v>
      </c>
      <c r="D343" s="1" t="s">
        <v>776</v>
      </c>
      <c r="E343" s="1" t="s">
        <v>3577</v>
      </c>
      <c r="F343" t="s">
        <v>118</v>
      </c>
      <c r="H343" t="s">
        <v>233</v>
      </c>
      <c r="I343" t="s">
        <v>3007</v>
      </c>
      <c r="J343">
        <v>62</v>
      </c>
      <c r="K343">
        <v>2026</v>
      </c>
      <c r="L343" t="s">
        <v>121</v>
      </c>
      <c r="M343" t="s">
        <v>3008</v>
      </c>
      <c r="N343" t="s">
        <v>3009</v>
      </c>
      <c r="O343" t="s">
        <v>3023</v>
      </c>
      <c r="P343" t="s">
        <v>777</v>
      </c>
      <c r="Q343">
        <v>50.098559999999999</v>
      </c>
      <c r="R343">
        <v>8.6530799999999992</v>
      </c>
      <c r="S343" t="s">
        <v>3007</v>
      </c>
      <c r="T343" t="s">
        <v>3573</v>
      </c>
    </row>
    <row r="344" spans="1:20" x14ac:dyDescent="0.35">
      <c r="A344" t="s">
        <v>74</v>
      </c>
      <c r="B344" t="s">
        <v>3578</v>
      </c>
      <c r="C344" t="s">
        <v>775</v>
      </c>
      <c r="D344" s="1" t="s">
        <v>776</v>
      </c>
      <c r="E344" s="1" t="s">
        <v>3579</v>
      </c>
      <c r="F344" t="s">
        <v>118</v>
      </c>
      <c r="H344" t="s">
        <v>233</v>
      </c>
      <c r="I344" t="s">
        <v>3007</v>
      </c>
      <c r="J344">
        <v>62</v>
      </c>
      <c r="K344">
        <v>2026</v>
      </c>
      <c r="L344" t="s">
        <v>121</v>
      </c>
      <c r="M344" t="s">
        <v>3008</v>
      </c>
      <c r="N344" t="s">
        <v>3009</v>
      </c>
      <c r="O344" t="s">
        <v>3023</v>
      </c>
      <c r="P344" t="s">
        <v>777</v>
      </c>
      <c r="Q344">
        <v>50.098559999999999</v>
      </c>
      <c r="R344">
        <v>8.6530799999999992</v>
      </c>
      <c r="S344" t="s">
        <v>3007</v>
      </c>
      <c r="T344" t="s">
        <v>3573</v>
      </c>
    </row>
    <row r="345" spans="1:20" x14ac:dyDescent="0.35">
      <c r="A345" t="s">
        <v>74</v>
      </c>
      <c r="B345" t="s">
        <v>3580</v>
      </c>
      <c r="C345" t="s">
        <v>779</v>
      </c>
      <c r="D345" s="1" t="s">
        <v>5479</v>
      </c>
      <c r="E345" s="1" t="s">
        <v>3581</v>
      </c>
      <c r="F345" t="s">
        <v>118</v>
      </c>
      <c r="H345" t="s">
        <v>3016</v>
      </c>
      <c r="I345" t="s">
        <v>3007</v>
      </c>
      <c r="J345">
        <v>70</v>
      </c>
      <c r="K345">
        <v>2005</v>
      </c>
      <c r="L345" t="s">
        <v>121</v>
      </c>
      <c r="M345" t="s">
        <v>3008</v>
      </c>
      <c r="N345" t="s">
        <v>3009</v>
      </c>
      <c r="O345" t="s">
        <v>3007</v>
      </c>
      <c r="P345" t="s">
        <v>773</v>
      </c>
      <c r="Q345">
        <v>50.085599999999999</v>
      </c>
      <c r="R345">
        <v>8.6279000000000003</v>
      </c>
      <c r="S345" t="s">
        <v>3007</v>
      </c>
      <c r="T345" t="s">
        <v>3573</v>
      </c>
    </row>
    <row r="346" spans="1:20" x14ac:dyDescent="0.35">
      <c r="A346" t="s">
        <v>74</v>
      </c>
      <c r="B346" t="s">
        <v>3582</v>
      </c>
      <c r="C346" t="s">
        <v>780</v>
      </c>
      <c r="D346" s="1" t="s">
        <v>781</v>
      </c>
      <c r="E346" s="1" t="s">
        <v>3583</v>
      </c>
      <c r="F346" t="s">
        <v>118</v>
      </c>
      <c r="H346" t="s">
        <v>3016</v>
      </c>
      <c r="I346" t="s">
        <v>3007</v>
      </c>
      <c r="J346">
        <v>18.3</v>
      </c>
      <c r="K346">
        <v>2020</v>
      </c>
      <c r="L346" t="s">
        <v>121</v>
      </c>
      <c r="M346" t="s">
        <v>3008</v>
      </c>
      <c r="N346" t="s">
        <v>3009</v>
      </c>
      <c r="O346" t="s">
        <v>3007</v>
      </c>
      <c r="P346" t="s">
        <v>782</v>
      </c>
      <c r="Q346">
        <v>48.020949999999999</v>
      </c>
      <c r="R346">
        <v>7.8420300000000003</v>
      </c>
      <c r="S346" t="s">
        <v>3007</v>
      </c>
      <c r="T346" t="s">
        <v>3584</v>
      </c>
    </row>
    <row r="347" spans="1:20" x14ac:dyDescent="0.35">
      <c r="A347" t="s">
        <v>74</v>
      </c>
      <c r="B347" t="s">
        <v>3585</v>
      </c>
      <c r="C347" t="s">
        <v>780</v>
      </c>
      <c r="D347" s="1" t="s">
        <v>781</v>
      </c>
      <c r="E347" s="1" t="s">
        <v>3218</v>
      </c>
      <c r="F347" t="s">
        <v>118</v>
      </c>
      <c r="H347" t="s">
        <v>3016</v>
      </c>
      <c r="I347" t="s">
        <v>3007</v>
      </c>
      <c r="J347">
        <v>38.5</v>
      </c>
      <c r="K347">
        <v>1998</v>
      </c>
      <c r="L347" t="s">
        <v>121</v>
      </c>
      <c r="M347" t="s">
        <v>3008</v>
      </c>
      <c r="N347" t="s">
        <v>3009</v>
      </c>
      <c r="O347" t="s">
        <v>3007</v>
      </c>
      <c r="P347" t="s">
        <v>782</v>
      </c>
      <c r="Q347">
        <v>48.020949999999999</v>
      </c>
      <c r="R347">
        <v>7.8420300000000003</v>
      </c>
      <c r="S347" t="s">
        <v>3007</v>
      </c>
      <c r="T347" t="s">
        <v>3584</v>
      </c>
    </row>
    <row r="348" spans="1:20" x14ac:dyDescent="0.35">
      <c r="A348" t="s">
        <v>74</v>
      </c>
      <c r="B348" t="s">
        <v>3586</v>
      </c>
      <c r="C348" t="s">
        <v>784</v>
      </c>
      <c r="D348" s="1" t="s">
        <v>785</v>
      </c>
      <c r="E348" s="1" t="s">
        <v>3587</v>
      </c>
      <c r="F348" t="s">
        <v>118</v>
      </c>
      <c r="H348" t="s">
        <v>3016</v>
      </c>
      <c r="I348" t="s">
        <v>3007</v>
      </c>
      <c r="J348">
        <v>8</v>
      </c>
      <c r="K348">
        <v>2017</v>
      </c>
      <c r="L348" t="s">
        <v>121</v>
      </c>
      <c r="M348" t="s">
        <v>3027</v>
      </c>
      <c r="N348" t="s">
        <v>3009</v>
      </c>
      <c r="O348" t="s">
        <v>3007</v>
      </c>
      <c r="P348" t="s">
        <v>786</v>
      </c>
      <c r="Q348">
        <v>47.539709999999999</v>
      </c>
      <c r="R348">
        <v>7.7069200000000002</v>
      </c>
      <c r="S348" t="s">
        <v>3023</v>
      </c>
      <c r="T348" t="s">
        <v>3588</v>
      </c>
    </row>
    <row r="349" spans="1:20" x14ac:dyDescent="0.35">
      <c r="A349" t="s">
        <v>74</v>
      </c>
      <c r="B349" t="s">
        <v>3589</v>
      </c>
      <c r="C349" t="s">
        <v>784</v>
      </c>
      <c r="D349" s="1" t="s">
        <v>785</v>
      </c>
      <c r="E349" s="1" t="s">
        <v>3218</v>
      </c>
      <c r="F349" t="s">
        <v>118</v>
      </c>
      <c r="H349" t="s">
        <v>3016</v>
      </c>
      <c r="I349" t="s">
        <v>3007</v>
      </c>
      <c r="J349">
        <v>22</v>
      </c>
      <c r="K349">
        <v>2017</v>
      </c>
      <c r="L349" t="s">
        <v>121</v>
      </c>
      <c r="M349" t="s">
        <v>3008</v>
      </c>
      <c r="N349" t="s">
        <v>3009</v>
      </c>
      <c r="O349" t="s">
        <v>3007</v>
      </c>
      <c r="P349" t="s">
        <v>786</v>
      </c>
      <c r="Q349">
        <v>47.539709999999999</v>
      </c>
      <c r="R349">
        <v>7.7069200000000002</v>
      </c>
      <c r="S349" t="s">
        <v>3023</v>
      </c>
      <c r="T349" t="s">
        <v>3588</v>
      </c>
    </row>
    <row r="350" spans="1:20" x14ac:dyDescent="0.35">
      <c r="A350" t="s">
        <v>74</v>
      </c>
      <c r="B350" t="s">
        <v>3590</v>
      </c>
      <c r="C350" t="s">
        <v>784</v>
      </c>
      <c r="D350" s="1" t="s">
        <v>785</v>
      </c>
      <c r="E350" s="1" t="s">
        <v>3591</v>
      </c>
      <c r="F350" t="s">
        <v>118</v>
      </c>
      <c r="H350" t="s">
        <v>3016</v>
      </c>
      <c r="I350" t="s">
        <v>3007</v>
      </c>
      <c r="J350">
        <v>8.6999999999999993</v>
      </c>
      <c r="K350">
        <v>2017</v>
      </c>
      <c r="L350" t="s">
        <v>121</v>
      </c>
      <c r="M350" t="s">
        <v>3027</v>
      </c>
      <c r="N350" t="s">
        <v>3009</v>
      </c>
      <c r="O350" t="s">
        <v>3007</v>
      </c>
      <c r="P350" t="s">
        <v>786</v>
      </c>
      <c r="Q350">
        <v>47.539709999999999</v>
      </c>
      <c r="R350">
        <v>7.7069200000000002</v>
      </c>
      <c r="S350" t="s">
        <v>3023</v>
      </c>
      <c r="T350" t="s">
        <v>3588</v>
      </c>
    </row>
    <row r="351" spans="1:20" x14ac:dyDescent="0.35">
      <c r="A351" t="s">
        <v>74</v>
      </c>
      <c r="B351" t="s">
        <v>3592</v>
      </c>
      <c r="C351" t="s">
        <v>787</v>
      </c>
      <c r="D351" s="1" t="s">
        <v>788</v>
      </c>
      <c r="E351" s="1" t="s">
        <v>3005</v>
      </c>
      <c r="F351" t="s">
        <v>118</v>
      </c>
      <c r="H351" t="s">
        <v>3016</v>
      </c>
      <c r="I351" t="s">
        <v>3007</v>
      </c>
      <c r="J351">
        <v>30.2</v>
      </c>
      <c r="K351">
        <v>2014</v>
      </c>
      <c r="L351" t="s">
        <v>121</v>
      </c>
      <c r="M351" t="s">
        <v>3047</v>
      </c>
      <c r="N351" t="s">
        <v>3009</v>
      </c>
      <c r="O351" t="s">
        <v>3007</v>
      </c>
      <c r="P351" t="s">
        <v>789</v>
      </c>
      <c r="Q351">
        <v>52.410249999999998</v>
      </c>
      <c r="R351">
        <v>9.8125300000000006</v>
      </c>
      <c r="S351" t="s">
        <v>3007</v>
      </c>
      <c r="T351" t="s">
        <v>3593</v>
      </c>
    </row>
    <row r="352" spans="1:20" x14ac:dyDescent="0.35">
      <c r="A352" t="s">
        <v>74</v>
      </c>
      <c r="B352" t="s">
        <v>3594</v>
      </c>
      <c r="C352" t="s">
        <v>791</v>
      </c>
      <c r="D352" s="1" t="s">
        <v>792</v>
      </c>
      <c r="E352" s="1" t="s">
        <v>3147</v>
      </c>
      <c r="F352" t="s">
        <v>118</v>
      </c>
      <c r="H352" t="s">
        <v>3012</v>
      </c>
      <c r="I352" t="s">
        <v>3007</v>
      </c>
      <c r="J352">
        <v>622</v>
      </c>
      <c r="K352">
        <v>1977</v>
      </c>
      <c r="L352" t="s">
        <v>121</v>
      </c>
      <c r="M352" t="s">
        <v>3027</v>
      </c>
      <c r="N352" t="s">
        <v>3033</v>
      </c>
      <c r="O352" t="s">
        <v>3007</v>
      </c>
      <c r="P352" t="s">
        <v>793</v>
      </c>
      <c r="Q352">
        <v>50.083100000000002</v>
      </c>
      <c r="R352">
        <v>8.9667999999999992</v>
      </c>
      <c r="S352" t="s">
        <v>3007</v>
      </c>
      <c r="T352" t="s">
        <v>3837</v>
      </c>
    </row>
    <row r="353" spans="1:20" x14ac:dyDescent="0.35">
      <c r="A353" t="s">
        <v>74</v>
      </c>
      <c r="B353" t="s">
        <v>3595</v>
      </c>
      <c r="C353" t="s">
        <v>794</v>
      </c>
      <c r="D353" s="1" t="s">
        <v>5482</v>
      </c>
      <c r="E353" s="1" t="s">
        <v>3596</v>
      </c>
      <c r="F353" t="s">
        <v>118</v>
      </c>
      <c r="H353" t="s">
        <v>3012</v>
      </c>
      <c r="I353" t="s">
        <v>3007</v>
      </c>
      <c r="J353">
        <v>126</v>
      </c>
      <c r="K353">
        <v>1981</v>
      </c>
      <c r="L353" t="s">
        <v>121</v>
      </c>
      <c r="M353" t="s">
        <v>3047</v>
      </c>
      <c r="N353" t="s">
        <v>3009</v>
      </c>
      <c r="O353" t="s">
        <v>3007</v>
      </c>
      <c r="P353" t="s">
        <v>795</v>
      </c>
      <c r="Q353">
        <v>51.412869999999998</v>
      </c>
      <c r="R353">
        <v>7.4872500000000004</v>
      </c>
      <c r="S353" t="s">
        <v>3007</v>
      </c>
      <c r="T353" t="s">
        <v>3597</v>
      </c>
    </row>
    <row r="354" spans="1:20" x14ac:dyDescent="0.35">
      <c r="A354" t="s">
        <v>74</v>
      </c>
      <c r="B354" t="s">
        <v>3598</v>
      </c>
      <c r="C354" t="s">
        <v>794</v>
      </c>
      <c r="D354" s="1" t="s">
        <v>5482</v>
      </c>
      <c r="E354" s="1" t="s">
        <v>3599</v>
      </c>
      <c r="F354" t="s">
        <v>118</v>
      </c>
      <c r="H354" t="s">
        <v>3012</v>
      </c>
      <c r="I354" t="s">
        <v>3007</v>
      </c>
      <c r="J354">
        <v>121</v>
      </c>
      <c r="K354">
        <v>1981</v>
      </c>
      <c r="L354" t="s">
        <v>121</v>
      </c>
      <c r="M354" t="s">
        <v>3047</v>
      </c>
      <c r="N354" t="s">
        <v>3009</v>
      </c>
      <c r="O354" t="s">
        <v>3007</v>
      </c>
      <c r="P354" t="s">
        <v>795</v>
      </c>
      <c r="Q354">
        <v>51.412869999999998</v>
      </c>
      <c r="R354">
        <v>7.4872500000000004</v>
      </c>
      <c r="S354" t="s">
        <v>3007</v>
      </c>
      <c r="T354" t="s">
        <v>3597</v>
      </c>
    </row>
    <row r="355" spans="1:20" x14ac:dyDescent="0.35">
      <c r="A355" t="s">
        <v>74</v>
      </c>
      <c r="B355" t="s">
        <v>3600</v>
      </c>
      <c r="C355" t="s">
        <v>797</v>
      </c>
      <c r="D355" s="1" t="s">
        <v>5484</v>
      </c>
      <c r="E355" s="1" t="s">
        <v>3182</v>
      </c>
      <c r="F355" t="s">
        <v>118</v>
      </c>
      <c r="H355" t="s">
        <v>3016</v>
      </c>
      <c r="I355" t="s">
        <v>3007</v>
      </c>
      <c r="J355">
        <v>56.8</v>
      </c>
      <c r="K355">
        <v>2020</v>
      </c>
      <c r="L355" t="s">
        <v>121</v>
      </c>
      <c r="M355" t="s">
        <v>3008</v>
      </c>
      <c r="N355" t="s">
        <v>3009</v>
      </c>
      <c r="O355" t="s">
        <v>3023</v>
      </c>
      <c r="P355" t="s">
        <v>798</v>
      </c>
      <c r="Q355">
        <v>51.481000000000002</v>
      </c>
      <c r="R355">
        <v>11.9643</v>
      </c>
      <c r="S355" t="s">
        <v>3007</v>
      </c>
      <c r="T355" t="s">
        <v>3601</v>
      </c>
    </row>
    <row r="356" spans="1:20" x14ac:dyDescent="0.35">
      <c r="A356" t="s">
        <v>74</v>
      </c>
      <c r="B356" t="s">
        <v>3602</v>
      </c>
      <c r="C356" t="s">
        <v>797</v>
      </c>
      <c r="D356" s="1" t="s">
        <v>5484</v>
      </c>
      <c r="E356" s="1" t="s">
        <v>3283</v>
      </c>
      <c r="F356" t="s">
        <v>118</v>
      </c>
      <c r="H356" t="s">
        <v>3016</v>
      </c>
      <c r="I356" t="s">
        <v>3007</v>
      </c>
      <c r="J356">
        <v>57.1</v>
      </c>
      <c r="K356">
        <v>2020</v>
      </c>
      <c r="L356" t="s">
        <v>121</v>
      </c>
      <c r="M356" t="s">
        <v>3008</v>
      </c>
      <c r="N356" t="s">
        <v>3009</v>
      </c>
      <c r="O356" t="s">
        <v>3023</v>
      </c>
      <c r="P356" t="s">
        <v>798</v>
      </c>
      <c r="Q356">
        <v>51.481000000000002</v>
      </c>
      <c r="R356">
        <v>11.9643</v>
      </c>
      <c r="S356" t="s">
        <v>3007</v>
      </c>
      <c r="T356" t="s">
        <v>3601</v>
      </c>
    </row>
    <row r="357" spans="1:20" x14ac:dyDescent="0.35">
      <c r="A357" t="s">
        <v>74</v>
      </c>
      <c r="B357" t="s">
        <v>3603</v>
      </c>
      <c r="C357" t="s">
        <v>797</v>
      </c>
      <c r="D357" s="1" t="s">
        <v>5484</v>
      </c>
      <c r="E357" s="1" t="s">
        <v>3188</v>
      </c>
      <c r="F357" t="s">
        <v>118</v>
      </c>
      <c r="H357" t="s">
        <v>3016</v>
      </c>
      <c r="I357" t="s">
        <v>3007</v>
      </c>
      <c r="J357">
        <v>57.3</v>
      </c>
      <c r="K357">
        <v>2020</v>
      </c>
      <c r="L357" t="s">
        <v>121</v>
      </c>
      <c r="M357" t="s">
        <v>3047</v>
      </c>
      <c r="N357" t="s">
        <v>3009</v>
      </c>
      <c r="O357" t="s">
        <v>3023</v>
      </c>
      <c r="P357" t="s">
        <v>798</v>
      </c>
      <c r="Q357">
        <v>51.481000000000002</v>
      </c>
      <c r="R357">
        <v>11.9643</v>
      </c>
      <c r="S357" t="s">
        <v>3007</v>
      </c>
      <c r="T357" t="s">
        <v>3601</v>
      </c>
    </row>
    <row r="358" spans="1:20" x14ac:dyDescent="0.35">
      <c r="A358" t="s">
        <v>74</v>
      </c>
      <c r="B358" t="s">
        <v>3604</v>
      </c>
      <c r="C358" t="s">
        <v>800</v>
      </c>
      <c r="D358" s="1" t="s">
        <v>5486</v>
      </c>
      <c r="E358" s="1" t="s">
        <v>3195</v>
      </c>
      <c r="F358" t="s">
        <v>118</v>
      </c>
      <c r="H358" t="s">
        <v>3016</v>
      </c>
      <c r="I358" t="s">
        <v>3007</v>
      </c>
      <c r="J358">
        <v>56.2</v>
      </c>
      <c r="K358">
        <v>1994</v>
      </c>
      <c r="L358" t="s">
        <v>121</v>
      </c>
      <c r="M358" t="s">
        <v>3047</v>
      </c>
      <c r="N358" t="s">
        <v>3009</v>
      </c>
      <c r="O358" t="s">
        <v>3023</v>
      </c>
      <c r="P358" t="s">
        <v>798</v>
      </c>
      <c r="Q358">
        <v>51.481000000000002</v>
      </c>
      <c r="R358">
        <v>11.9643</v>
      </c>
      <c r="S358" t="s">
        <v>3007</v>
      </c>
      <c r="T358" t="s">
        <v>3601</v>
      </c>
    </row>
    <row r="359" spans="1:20" x14ac:dyDescent="0.35">
      <c r="A359" t="s">
        <v>74</v>
      </c>
      <c r="B359" t="s">
        <v>5726</v>
      </c>
      <c r="C359" t="s">
        <v>800</v>
      </c>
      <c r="D359" s="1" t="s">
        <v>5486</v>
      </c>
      <c r="E359" s="1" t="s">
        <v>3424</v>
      </c>
      <c r="F359" t="s">
        <v>118</v>
      </c>
      <c r="H359" t="s">
        <v>3016</v>
      </c>
      <c r="I359" t="s">
        <v>3007</v>
      </c>
      <c r="J359">
        <v>12.2</v>
      </c>
      <c r="K359">
        <v>1994</v>
      </c>
      <c r="L359" t="s">
        <v>121</v>
      </c>
      <c r="M359" t="s">
        <v>3027</v>
      </c>
      <c r="N359" t="s">
        <v>3009</v>
      </c>
      <c r="O359" t="s">
        <v>3023</v>
      </c>
      <c r="P359" t="s">
        <v>798</v>
      </c>
      <c r="Q359">
        <v>51.481000000000002</v>
      </c>
      <c r="R359">
        <v>11.9643</v>
      </c>
      <c r="S359" t="s">
        <v>3007</v>
      </c>
      <c r="T359" t="s">
        <v>3601</v>
      </c>
    </row>
    <row r="360" spans="1:20" x14ac:dyDescent="0.35">
      <c r="A360" t="s">
        <v>74</v>
      </c>
      <c r="B360" t="s">
        <v>3605</v>
      </c>
      <c r="C360" t="s">
        <v>801</v>
      </c>
      <c r="D360" s="1" t="s">
        <v>802</v>
      </c>
      <c r="E360" s="1" t="s">
        <v>3474</v>
      </c>
      <c r="F360" t="s">
        <v>118</v>
      </c>
      <c r="H360" t="s">
        <v>3016</v>
      </c>
      <c r="I360" t="s">
        <v>3007</v>
      </c>
      <c r="J360">
        <v>127</v>
      </c>
      <c r="K360">
        <v>2009</v>
      </c>
      <c r="L360" t="s">
        <v>121</v>
      </c>
      <c r="M360" t="s">
        <v>3008</v>
      </c>
      <c r="N360" t="s">
        <v>3009</v>
      </c>
      <c r="O360" t="s">
        <v>3007</v>
      </c>
      <c r="P360" t="s">
        <v>803</v>
      </c>
      <c r="Q360">
        <v>53.516559999999998</v>
      </c>
      <c r="R360">
        <v>10.080719999999999</v>
      </c>
      <c r="S360" t="s">
        <v>3007</v>
      </c>
      <c r="T360" t="s">
        <v>3606</v>
      </c>
    </row>
    <row r="361" spans="1:20" x14ac:dyDescent="0.35">
      <c r="A361" t="s">
        <v>74</v>
      </c>
      <c r="B361" t="s">
        <v>3607</v>
      </c>
      <c r="C361" t="s">
        <v>805</v>
      </c>
      <c r="D361" s="1" t="s">
        <v>806</v>
      </c>
      <c r="E361" s="1" t="s">
        <v>3608</v>
      </c>
      <c r="F361" t="s">
        <v>118</v>
      </c>
      <c r="H361" t="s">
        <v>3016</v>
      </c>
      <c r="I361" t="s">
        <v>3007</v>
      </c>
      <c r="J361">
        <v>407</v>
      </c>
      <c r="K361">
        <v>2007</v>
      </c>
      <c r="L361" t="s">
        <v>121</v>
      </c>
      <c r="M361" t="s">
        <v>3008</v>
      </c>
      <c r="N361" t="s">
        <v>3033</v>
      </c>
      <c r="O361" t="s">
        <v>3007</v>
      </c>
      <c r="P361" t="s">
        <v>807</v>
      </c>
      <c r="Q361">
        <v>51.674190000000003</v>
      </c>
      <c r="R361">
        <v>7.9303499999999998</v>
      </c>
      <c r="S361" t="s">
        <v>3007</v>
      </c>
      <c r="T361" t="s">
        <v>3609</v>
      </c>
    </row>
    <row r="362" spans="1:20" x14ac:dyDescent="0.35">
      <c r="A362" t="s">
        <v>74</v>
      </c>
      <c r="B362" t="s">
        <v>3610</v>
      </c>
      <c r="C362" t="s">
        <v>805</v>
      </c>
      <c r="D362" s="1" t="s">
        <v>806</v>
      </c>
      <c r="E362" s="1" t="s">
        <v>3611</v>
      </c>
      <c r="F362" t="s">
        <v>118</v>
      </c>
      <c r="H362" t="s">
        <v>3016</v>
      </c>
      <c r="I362" t="s">
        <v>3007</v>
      </c>
      <c r="J362">
        <v>445</v>
      </c>
      <c r="K362">
        <v>2007</v>
      </c>
      <c r="L362" t="s">
        <v>121</v>
      </c>
      <c r="M362" t="s">
        <v>3008</v>
      </c>
      <c r="N362" t="s">
        <v>3033</v>
      </c>
      <c r="O362" t="s">
        <v>3007</v>
      </c>
      <c r="P362" t="s">
        <v>807</v>
      </c>
      <c r="Q362">
        <v>51.674190000000003</v>
      </c>
      <c r="R362">
        <v>7.9303499999999998</v>
      </c>
      <c r="S362" t="s">
        <v>3007</v>
      </c>
      <c r="T362" t="s">
        <v>3609</v>
      </c>
    </row>
    <row r="363" spans="1:20" x14ac:dyDescent="0.35">
      <c r="A363" t="s">
        <v>74</v>
      </c>
      <c r="B363" t="s">
        <v>6240</v>
      </c>
      <c r="C363" t="s">
        <v>805</v>
      </c>
      <c r="D363" s="1" t="s">
        <v>806</v>
      </c>
      <c r="E363" s="1" t="s">
        <v>6241</v>
      </c>
      <c r="F363" t="s">
        <v>118</v>
      </c>
      <c r="G363" t="s">
        <v>1871</v>
      </c>
      <c r="H363" t="s">
        <v>3134</v>
      </c>
      <c r="I363" t="s">
        <v>3007</v>
      </c>
      <c r="J363">
        <v>500</v>
      </c>
      <c r="K363">
        <v>2026</v>
      </c>
      <c r="L363" t="s">
        <v>121</v>
      </c>
      <c r="M363" t="s">
        <v>3008</v>
      </c>
      <c r="N363" t="s">
        <v>3033</v>
      </c>
      <c r="O363" t="s">
        <v>3007</v>
      </c>
      <c r="P363" t="s">
        <v>807</v>
      </c>
      <c r="Q363">
        <v>51.673949999999998</v>
      </c>
      <c r="R363">
        <v>7.9291499999999999</v>
      </c>
      <c r="S363" t="s">
        <v>3007</v>
      </c>
      <c r="T363" t="s">
        <v>3609</v>
      </c>
    </row>
    <row r="364" spans="1:20" x14ac:dyDescent="0.35">
      <c r="A364" t="s">
        <v>74</v>
      </c>
      <c r="B364" t="s">
        <v>3612</v>
      </c>
      <c r="C364" t="s">
        <v>809</v>
      </c>
      <c r="D364" s="1" t="s">
        <v>810</v>
      </c>
      <c r="E364" s="1" t="s">
        <v>3424</v>
      </c>
      <c r="F364" t="s">
        <v>118</v>
      </c>
      <c r="H364" t="s">
        <v>3016</v>
      </c>
      <c r="I364" t="s">
        <v>3007</v>
      </c>
      <c r="J364">
        <v>78</v>
      </c>
      <c r="K364">
        <v>1996</v>
      </c>
      <c r="L364" t="s">
        <v>121</v>
      </c>
      <c r="M364" t="s">
        <v>3047</v>
      </c>
      <c r="N364" t="s">
        <v>3033</v>
      </c>
      <c r="O364" t="s">
        <v>3007</v>
      </c>
      <c r="P364" t="s">
        <v>811</v>
      </c>
      <c r="Q364">
        <v>52.42</v>
      </c>
      <c r="R364">
        <v>9.6479999999999997</v>
      </c>
      <c r="S364" t="s">
        <v>3007</v>
      </c>
      <c r="T364" t="s">
        <v>3613</v>
      </c>
    </row>
    <row r="365" spans="1:20" x14ac:dyDescent="0.35">
      <c r="A365" t="s">
        <v>74</v>
      </c>
      <c r="B365" t="s">
        <v>3614</v>
      </c>
      <c r="C365" t="s">
        <v>809</v>
      </c>
      <c r="D365" s="1" t="s">
        <v>810</v>
      </c>
      <c r="E365" s="1" t="s">
        <v>3432</v>
      </c>
      <c r="F365" t="s">
        <v>118</v>
      </c>
      <c r="H365" t="s">
        <v>3016</v>
      </c>
      <c r="I365" t="s">
        <v>3007</v>
      </c>
      <c r="J365">
        <v>82</v>
      </c>
      <c r="K365">
        <v>2011</v>
      </c>
      <c r="L365" t="s">
        <v>121</v>
      </c>
      <c r="M365" t="s">
        <v>3008</v>
      </c>
      <c r="N365" t="s">
        <v>3033</v>
      </c>
      <c r="O365" t="s">
        <v>3007</v>
      </c>
      <c r="P365" t="s">
        <v>811</v>
      </c>
      <c r="Q365">
        <v>52.42</v>
      </c>
      <c r="R365">
        <v>9.6479999999999997</v>
      </c>
      <c r="S365" t="s">
        <v>3007</v>
      </c>
      <c r="T365" t="s">
        <v>3613</v>
      </c>
    </row>
    <row r="366" spans="1:20" x14ac:dyDescent="0.35">
      <c r="A366" t="s">
        <v>74</v>
      </c>
      <c r="B366" t="s">
        <v>3615</v>
      </c>
      <c r="C366" t="s">
        <v>809</v>
      </c>
      <c r="D366" s="1" t="s">
        <v>810</v>
      </c>
      <c r="E366" s="1" t="s">
        <v>3532</v>
      </c>
      <c r="F366" t="s">
        <v>118</v>
      </c>
      <c r="H366" t="s">
        <v>3016</v>
      </c>
      <c r="I366" t="s">
        <v>3007</v>
      </c>
      <c r="J366">
        <v>70</v>
      </c>
      <c r="K366">
        <v>2009</v>
      </c>
      <c r="L366" t="s">
        <v>121</v>
      </c>
      <c r="M366" t="s">
        <v>3008</v>
      </c>
      <c r="N366" t="s">
        <v>3009</v>
      </c>
      <c r="O366" t="s">
        <v>3007</v>
      </c>
      <c r="P366" t="s">
        <v>811</v>
      </c>
      <c r="Q366">
        <v>52.42</v>
      </c>
      <c r="R366">
        <v>9.6479999999999997</v>
      </c>
      <c r="S366" t="s">
        <v>3007</v>
      </c>
      <c r="T366" t="s">
        <v>3613</v>
      </c>
    </row>
    <row r="367" spans="1:20" x14ac:dyDescent="0.35">
      <c r="A367" t="s">
        <v>74</v>
      </c>
      <c r="B367" t="s">
        <v>3616</v>
      </c>
      <c r="C367" t="s">
        <v>813</v>
      </c>
      <c r="D367" s="1" t="s">
        <v>814</v>
      </c>
      <c r="E367" s="1" t="s">
        <v>3005</v>
      </c>
      <c r="F367" t="s">
        <v>118</v>
      </c>
      <c r="H367" t="s">
        <v>3016</v>
      </c>
      <c r="I367" t="s">
        <v>3007</v>
      </c>
      <c r="J367">
        <v>417</v>
      </c>
      <c r="K367">
        <v>2007</v>
      </c>
      <c r="L367" t="s">
        <v>121</v>
      </c>
      <c r="M367" t="s">
        <v>3008</v>
      </c>
      <c r="N367" t="s">
        <v>3033</v>
      </c>
      <c r="O367" t="s">
        <v>3007</v>
      </c>
      <c r="P367" t="s">
        <v>815</v>
      </c>
      <c r="Q367">
        <v>51.403129999999997</v>
      </c>
      <c r="R367">
        <v>7.4154999999999998</v>
      </c>
      <c r="S367" t="s">
        <v>3007</v>
      </c>
      <c r="T367" t="s">
        <v>5727</v>
      </c>
    </row>
    <row r="368" spans="1:20" x14ac:dyDescent="0.35">
      <c r="A368" t="s">
        <v>74</v>
      </c>
      <c r="B368" t="s">
        <v>5728</v>
      </c>
      <c r="C368" t="s">
        <v>813</v>
      </c>
      <c r="D368" s="1" t="s">
        <v>814</v>
      </c>
      <c r="E368" s="1" t="s">
        <v>5729</v>
      </c>
      <c r="F368" t="s">
        <v>118</v>
      </c>
      <c r="H368" t="s">
        <v>3016</v>
      </c>
      <c r="I368" t="s">
        <v>3007</v>
      </c>
      <c r="J368">
        <v>2</v>
      </c>
      <c r="K368">
        <v>2004</v>
      </c>
      <c r="L368" t="s">
        <v>121</v>
      </c>
      <c r="M368" t="s">
        <v>3047</v>
      </c>
      <c r="N368" t="s">
        <v>3009</v>
      </c>
      <c r="O368" t="s">
        <v>3007</v>
      </c>
      <c r="P368" t="s">
        <v>815</v>
      </c>
      <c r="Q368">
        <v>51.403129999999997</v>
      </c>
      <c r="R368">
        <v>7.4154999999999998</v>
      </c>
      <c r="S368" t="s">
        <v>3007</v>
      </c>
      <c r="T368" t="s">
        <v>3597</v>
      </c>
    </row>
    <row r="369" spans="1:20" x14ac:dyDescent="0.35">
      <c r="A369" t="s">
        <v>74</v>
      </c>
      <c r="B369" t="s">
        <v>5730</v>
      </c>
      <c r="C369" t="s">
        <v>813</v>
      </c>
      <c r="D369" s="1" t="s">
        <v>814</v>
      </c>
      <c r="E369" s="1" t="s">
        <v>5731</v>
      </c>
      <c r="F369" t="s">
        <v>118</v>
      </c>
      <c r="H369" t="s">
        <v>3016</v>
      </c>
      <c r="I369" t="s">
        <v>3007</v>
      </c>
      <c r="J369">
        <v>2</v>
      </c>
      <c r="K369">
        <v>2005</v>
      </c>
      <c r="L369" t="s">
        <v>121</v>
      </c>
      <c r="M369" t="s">
        <v>3047</v>
      </c>
      <c r="N369" t="s">
        <v>3009</v>
      </c>
      <c r="O369" t="s">
        <v>3007</v>
      </c>
      <c r="P369" t="s">
        <v>815</v>
      </c>
      <c r="Q369">
        <v>51.403129999999997</v>
      </c>
      <c r="R369">
        <v>7.4154999999999998</v>
      </c>
      <c r="S369" t="s">
        <v>3007</v>
      </c>
      <c r="T369" t="s">
        <v>3597</v>
      </c>
    </row>
    <row r="370" spans="1:20" x14ac:dyDescent="0.35">
      <c r="A370" t="s">
        <v>74</v>
      </c>
      <c r="B370" t="s">
        <v>5732</v>
      </c>
      <c r="C370" t="s">
        <v>813</v>
      </c>
      <c r="D370" s="1" t="s">
        <v>814</v>
      </c>
      <c r="E370" s="1" t="s">
        <v>5733</v>
      </c>
      <c r="F370" t="s">
        <v>118</v>
      </c>
      <c r="H370" t="s">
        <v>3016</v>
      </c>
      <c r="I370" t="s">
        <v>3007</v>
      </c>
      <c r="J370">
        <v>2.1</v>
      </c>
      <c r="K370">
        <v>2014</v>
      </c>
      <c r="L370" t="s">
        <v>121</v>
      </c>
      <c r="M370" t="s">
        <v>3047</v>
      </c>
      <c r="N370" t="s">
        <v>3009</v>
      </c>
      <c r="O370" t="s">
        <v>3007</v>
      </c>
      <c r="P370" t="s">
        <v>815</v>
      </c>
      <c r="Q370">
        <v>51.403129999999997</v>
      </c>
      <c r="R370">
        <v>7.4154999999999998</v>
      </c>
      <c r="S370" t="s">
        <v>3007</v>
      </c>
      <c r="T370" t="s">
        <v>3597</v>
      </c>
    </row>
    <row r="371" spans="1:20" x14ac:dyDescent="0.35">
      <c r="A371" t="s">
        <v>74</v>
      </c>
      <c r="B371" t="s">
        <v>3617</v>
      </c>
      <c r="C371" t="s">
        <v>816</v>
      </c>
      <c r="D371" s="1" t="s">
        <v>817</v>
      </c>
      <c r="E371" s="1" t="s">
        <v>3618</v>
      </c>
      <c r="F371" t="s">
        <v>118</v>
      </c>
      <c r="H371" t="s">
        <v>3016</v>
      </c>
      <c r="I371" t="s">
        <v>3007</v>
      </c>
      <c r="J371">
        <v>52.7</v>
      </c>
      <c r="K371">
        <v>2009</v>
      </c>
      <c r="L371" t="s">
        <v>121</v>
      </c>
      <c r="M371" t="s">
        <v>3047</v>
      </c>
      <c r="N371" t="s">
        <v>3009</v>
      </c>
      <c r="O371" t="s">
        <v>3007</v>
      </c>
      <c r="P371" t="s">
        <v>818</v>
      </c>
      <c r="Q371">
        <v>50.891449999999999</v>
      </c>
      <c r="R371">
        <v>9.9959600000000002</v>
      </c>
      <c r="S371" t="s">
        <v>3023</v>
      </c>
      <c r="T371" t="s">
        <v>3619</v>
      </c>
    </row>
    <row r="372" spans="1:20" x14ac:dyDescent="0.35">
      <c r="A372" t="s">
        <v>74</v>
      </c>
      <c r="B372" t="s">
        <v>3620</v>
      </c>
      <c r="C372" t="s">
        <v>816</v>
      </c>
      <c r="D372" s="1" t="s">
        <v>817</v>
      </c>
      <c r="E372" s="1" t="s">
        <v>3453</v>
      </c>
      <c r="F372" t="s">
        <v>118</v>
      </c>
      <c r="H372" t="s">
        <v>3016</v>
      </c>
      <c r="I372" t="s">
        <v>3007</v>
      </c>
      <c r="J372">
        <v>28</v>
      </c>
      <c r="K372">
        <v>1982</v>
      </c>
      <c r="L372" t="s">
        <v>121</v>
      </c>
      <c r="M372" t="s">
        <v>3027</v>
      </c>
      <c r="N372" t="s">
        <v>3009</v>
      </c>
      <c r="O372" t="s">
        <v>3007</v>
      </c>
      <c r="P372" t="s">
        <v>818</v>
      </c>
      <c r="Q372">
        <v>50.891449999999999</v>
      </c>
      <c r="R372">
        <v>9.9959600000000002</v>
      </c>
      <c r="S372" t="s">
        <v>3023</v>
      </c>
      <c r="T372" t="s">
        <v>3619</v>
      </c>
    </row>
    <row r="373" spans="1:20" x14ac:dyDescent="0.35">
      <c r="A373" t="s">
        <v>74</v>
      </c>
      <c r="B373" t="s">
        <v>5734</v>
      </c>
      <c r="C373" t="s">
        <v>816</v>
      </c>
      <c r="D373" s="1" t="s">
        <v>817</v>
      </c>
      <c r="E373" s="1" t="s">
        <v>5735</v>
      </c>
      <c r="F373" t="s">
        <v>118</v>
      </c>
      <c r="H373" t="s">
        <v>3016</v>
      </c>
      <c r="I373" t="s">
        <v>3007</v>
      </c>
      <c r="J373">
        <v>12.1</v>
      </c>
      <c r="K373">
        <v>1967</v>
      </c>
      <c r="L373" t="s">
        <v>121</v>
      </c>
      <c r="M373" t="s">
        <v>3027</v>
      </c>
      <c r="N373" t="s">
        <v>3009</v>
      </c>
      <c r="O373" t="s">
        <v>3007</v>
      </c>
      <c r="P373" t="s">
        <v>818</v>
      </c>
      <c r="Q373">
        <v>50.891449999999999</v>
      </c>
      <c r="R373">
        <v>9.9959600000000002</v>
      </c>
      <c r="S373" t="s">
        <v>3023</v>
      </c>
      <c r="T373" t="s">
        <v>3619</v>
      </c>
    </row>
    <row r="374" spans="1:20" x14ac:dyDescent="0.35">
      <c r="A374" t="s">
        <v>74</v>
      </c>
      <c r="B374" t="s">
        <v>5736</v>
      </c>
      <c r="C374" t="s">
        <v>816</v>
      </c>
      <c r="D374" s="1" t="s">
        <v>817</v>
      </c>
      <c r="E374" s="1" t="s">
        <v>3218</v>
      </c>
      <c r="F374" t="s">
        <v>118</v>
      </c>
      <c r="H374" t="s">
        <v>3016</v>
      </c>
      <c r="I374" t="s">
        <v>3007</v>
      </c>
      <c r="J374">
        <v>16.8</v>
      </c>
      <c r="K374">
        <v>1962</v>
      </c>
      <c r="L374" t="s">
        <v>121</v>
      </c>
      <c r="M374" t="s">
        <v>3047</v>
      </c>
      <c r="N374" t="s">
        <v>3009</v>
      </c>
      <c r="O374" t="s">
        <v>3007</v>
      </c>
      <c r="P374" t="s">
        <v>818</v>
      </c>
      <c r="Q374">
        <v>50.891449999999999</v>
      </c>
      <c r="R374">
        <v>9.9959600000000002</v>
      </c>
      <c r="S374" t="s">
        <v>3023</v>
      </c>
      <c r="T374" t="s">
        <v>3619</v>
      </c>
    </row>
    <row r="375" spans="1:20" x14ac:dyDescent="0.35">
      <c r="A375" t="s">
        <v>74</v>
      </c>
      <c r="B375" t="s">
        <v>3621</v>
      </c>
      <c r="C375" t="s">
        <v>820</v>
      </c>
      <c r="D375" s="1" t="s">
        <v>821</v>
      </c>
      <c r="E375" s="1" t="s">
        <v>3718</v>
      </c>
      <c r="F375" t="s">
        <v>118</v>
      </c>
      <c r="H375" t="s">
        <v>3016</v>
      </c>
      <c r="I375" t="s">
        <v>3007</v>
      </c>
      <c r="J375">
        <v>280</v>
      </c>
      <c r="K375">
        <v>2007</v>
      </c>
      <c r="L375" t="s">
        <v>121</v>
      </c>
      <c r="M375" t="s">
        <v>3008</v>
      </c>
      <c r="N375" t="s">
        <v>3033</v>
      </c>
      <c r="O375" t="s">
        <v>3007</v>
      </c>
      <c r="P375" t="s">
        <v>822</v>
      </c>
      <c r="Q375">
        <v>50.859000000000002</v>
      </c>
      <c r="R375">
        <v>6.8410000000000002</v>
      </c>
      <c r="S375" t="s">
        <v>3007</v>
      </c>
      <c r="T375" t="s">
        <v>5716</v>
      </c>
    </row>
    <row r="376" spans="1:20" x14ac:dyDescent="0.35">
      <c r="A376" t="s">
        <v>74</v>
      </c>
      <c r="B376" t="s">
        <v>3623</v>
      </c>
      <c r="C376" t="s">
        <v>820</v>
      </c>
      <c r="D376" s="1" t="s">
        <v>821</v>
      </c>
      <c r="E376" s="1" t="s">
        <v>5737</v>
      </c>
      <c r="F376" t="s">
        <v>118</v>
      </c>
      <c r="H376" t="s">
        <v>3016</v>
      </c>
      <c r="I376" t="s">
        <v>3007</v>
      </c>
      <c r="J376">
        <v>308</v>
      </c>
      <c r="K376">
        <v>2007</v>
      </c>
      <c r="L376" t="s">
        <v>121</v>
      </c>
      <c r="M376" t="s">
        <v>3008</v>
      </c>
      <c r="N376" t="s">
        <v>3033</v>
      </c>
      <c r="O376" t="s">
        <v>3007</v>
      </c>
      <c r="P376" t="s">
        <v>822</v>
      </c>
      <c r="Q376">
        <v>50.859000000000002</v>
      </c>
      <c r="R376">
        <v>6.8410000000000002</v>
      </c>
      <c r="S376" t="s">
        <v>3007</v>
      </c>
      <c r="T376" t="s">
        <v>5716</v>
      </c>
    </row>
    <row r="377" spans="1:20" x14ac:dyDescent="0.35">
      <c r="A377" t="s">
        <v>74</v>
      </c>
      <c r="B377" t="s">
        <v>5738</v>
      </c>
      <c r="C377" t="s">
        <v>820</v>
      </c>
      <c r="D377" s="1" t="s">
        <v>821</v>
      </c>
      <c r="E377" s="1" t="s">
        <v>5739</v>
      </c>
      <c r="F377" t="s">
        <v>118</v>
      </c>
      <c r="H377" t="s">
        <v>3016</v>
      </c>
      <c r="I377" t="s">
        <v>3007</v>
      </c>
      <c r="J377">
        <v>308</v>
      </c>
      <c r="K377">
        <v>2007</v>
      </c>
      <c r="L377" t="s">
        <v>121</v>
      </c>
      <c r="M377" t="s">
        <v>3008</v>
      </c>
      <c r="N377" t="s">
        <v>3033</v>
      </c>
      <c r="O377" t="s">
        <v>3007</v>
      </c>
      <c r="P377" t="s">
        <v>822</v>
      </c>
      <c r="Q377">
        <v>50.859000000000002</v>
      </c>
      <c r="R377">
        <v>6.8410000000000002</v>
      </c>
      <c r="S377" t="s">
        <v>3007</v>
      </c>
      <c r="T377" t="s">
        <v>5716</v>
      </c>
    </row>
    <row r="378" spans="1:20" x14ac:dyDescent="0.35">
      <c r="A378" t="s">
        <v>74</v>
      </c>
      <c r="B378" t="s">
        <v>5740</v>
      </c>
      <c r="C378" t="s">
        <v>820</v>
      </c>
      <c r="D378" s="1" t="s">
        <v>821</v>
      </c>
      <c r="E378" s="1" t="s">
        <v>3624</v>
      </c>
      <c r="F378" t="s">
        <v>118</v>
      </c>
      <c r="H378" t="s">
        <v>3016</v>
      </c>
      <c r="I378" t="s">
        <v>3007</v>
      </c>
      <c r="J378">
        <v>430</v>
      </c>
      <c r="K378">
        <v>2013</v>
      </c>
      <c r="L378" t="s">
        <v>121</v>
      </c>
      <c r="M378" t="s">
        <v>3047</v>
      </c>
      <c r="N378" t="s">
        <v>3033</v>
      </c>
      <c r="O378" t="s">
        <v>3007</v>
      </c>
      <c r="P378" t="s">
        <v>822</v>
      </c>
      <c r="Q378">
        <v>50.859000000000002</v>
      </c>
      <c r="R378">
        <v>6.8410000000000002</v>
      </c>
      <c r="S378" t="s">
        <v>3007</v>
      </c>
      <c r="T378" t="s">
        <v>5716</v>
      </c>
    </row>
    <row r="379" spans="1:20" x14ac:dyDescent="0.35">
      <c r="A379" t="s">
        <v>74</v>
      </c>
      <c r="B379" t="s">
        <v>3625</v>
      </c>
      <c r="C379" t="s">
        <v>823</v>
      </c>
      <c r="D379" s="1" t="s">
        <v>824</v>
      </c>
      <c r="E379" s="1" t="s">
        <v>3436</v>
      </c>
      <c r="F379" t="s">
        <v>118</v>
      </c>
      <c r="H379" t="s">
        <v>3016</v>
      </c>
      <c r="I379" t="s">
        <v>3007</v>
      </c>
      <c r="J379">
        <v>25</v>
      </c>
      <c r="K379">
        <v>1996</v>
      </c>
      <c r="L379" t="s">
        <v>121</v>
      </c>
      <c r="M379" t="s">
        <v>3027</v>
      </c>
      <c r="N379" t="s">
        <v>3009</v>
      </c>
      <c r="O379" t="s">
        <v>3007</v>
      </c>
      <c r="P379" t="s">
        <v>825</v>
      </c>
      <c r="Q379">
        <v>50.896880000000003</v>
      </c>
      <c r="R379">
        <v>11.585699999999999</v>
      </c>
      <c r="S379" t="s">
        <v>3007</v>
      </c>
      <c r="T379" t="s">
        <v>3626</v>
      </c>
    </row>
    <row r="380" spans="1:20" x14ac:dyDescent="0.35">
      <c r="A380" t="s">
        <v>74</v>
      </c>
      <c r="B380" t="s">
        <v>3627</v>
      </c>
      <c r="C380" t="s">
        <v>823</v>
      </c>
      <c r="D380" s="1" t="s">
        <v>824</v>
      </c>
      <c r="E380" s="1" t="s">
        <v>3628</v>
      </c>
      <c r="F380" t="s">
        <v>118</v>
      </c>
      <c r="H380" t="s">
        <v>3016</v>
      </c>
      <c r="I380" t="s">
        <v>3007</v>
      </c>
      <c r="J380">
        <v>12.2</v>
      </c>
      <c r="K380">
        <v>2022</v>
      </c>
      <c r="L380" t="s">
        <v>121</v>
      </c>
      <c r="M380" t="s">
        <v>3071</v>
      </c>
      <c r="N380" t="s">
        <v>3009</v>
      </c>
      <c r="O380" t="s">
        <v>3007</v>
      </c>
      <c r="P380" t="s">
        <v>825</v>
      </c>
      <c r="Q380">
        <v>50.896880000000003</v>
      </c>
      <c r="R380">
        <v>11.585699999999999</v>
      </c>
      <c r="S380" t="s">
        <v>3007</v>
      </c>
      <c r="T380" t="s">
        <v>3626</v>
      </c>
    </row>
    <row r="381" spans="1:20" x14ac:dyDescent="0.35">
      <c r="A381" t="s">
        <v>74</v>
      </c>
      <c r="B381" t="s">
        <v>3629</v>
      </c>
      <c r="C381" t="s">
        <v>823</v>
      </c>
      <c r="D381" s="1" t="s">
        <v>824</v>
      </c>
      <c r="E381" s="1" t="s">
        <v>3419</v>
      </c>
      <c r="F381" t="s">
        <v>118</v>
      </c>
      <c r="H381" t="s">
        <v>3016</v>
      </c>
      <c r="I381" t="s">
        <v>3007</v>
      </c>
      <c r="J381">
        <v>39</v>
      </c>
      <c r="K381">
        <v>1996</v>
      </c>
      <c r="L381" t="s">
        <v>121</v>
      </c>
      <c r="M381" t="s">
        <v>3027</v>
      </c>
      <c r="N381" t="s">
        <v>3009</v>
      </c>
      <c r="O381" t="s">
        <v>3007</v>
      </c>
      <c r="P381" t="s">
        <v>825</v>
      </c>
      <c r="Q381">
        <v>50.896880000000003</v>
      </c>
      <c r="R381">
        <v>11.585699999999999</v>
      </c>
      <c r="S381" t="s">
        <v>3007</v>
      </c>
      <c r="T381" t="s">
        <v>3626</v>
      </c>
    </row>
    <row r="382" spans="1:20" x14ac:dyDescent="0.35">
      <c r="A382" t="s">
        <v>74</v>
      </c>
      <c r="B382" t="s">
        <v>3630</v>
      </c>
      <c r="C382" t="s">
        <v>823</v>
      </c>
      <c r="D382" s="1" t="s">
        <v>824</v>
      </c>
      <c r="E382" s="1" t="s">
        <v>3432</v>
      </c>
      <c r="F382" t="s">
        <v>118</v>
      </c>
      <c r="H382" t="s">
        <v>3016</v>
      </c>
      <c r="I382" t="s">
        <v>3007</v>
      </c>
      <c r="J382">
        <v>39</v>
      </c>
      <c r="K382">
        <v>1996</v>
      </c>
      <c r="L382" t="s">
        <v>121</v>
      </c>
      <c r="M382" t="s">
        <v>3047</v>
      </c>
      <c r="N382" t="s">
        <v>3009</v>
      </c>
      <c r="O382" t="s">
        <v>3007</v>
      </c>
      <c r="P382" t="s">
        <v>825</v>
      </c>
      <c r="Q382">
        <v>50.896880000000003</v>
      </c>
      <c r="R382">
        <v>11.585699999999999</v>
      </c>
      <c r="S382" t="s">
        <v>3007</v>
      </c>
      <c r="T382" t="s">
        <v>3626</v>
      </c>
    </row>
    <row r="383" spans="1:20" x14ac:dyDescent="0.35">
      <c r="A383" t="s">
        <v>74</v>
      </c>
      <c r="B383" t="s">
        <v>3631</v>
      </c>
      <c r="C383" t="s">
        <v>823</v>
      </c>
      <c r="D383" s="1" t="s">
        <v>824</v>
      </c>
      <c r="E383" s="1" t="s">
        <v>3434</v>
      </c>
      <c r="F383" t="s">
        <v>118</v>
      </c>
      <c r="H383" t="s">
        <v>3016</v>
      </c>
      <c r="I383" t="s">
        <v>3007</v>
      </c>
      <c r="J383">
        <v>39</v>
      </c>
      <c r="K383">
        <v>1996</v>
      </c>
      <c r="L383" t="s">
        <v>121</v>
      </c>
      <c r="M383" t="s">
        <v>3047</v>
      </c>
      <c r="N383" t="s">
        <v>3009</v>
      </c>
      <c r="O383" t="s">
        <v>3007</v>
      </c>
      <c r="P383" t="s">
        <v>825</v>
      </c>
      <c r="Q383">
        <v>50.896880000000003</v>
      </c>
      <c r="R383">
        <v>11.585699999999999</v>
      </c>
      <c r="S383" t="s">
        <v>3007</v>
      </c>
      <c r="T383" t="s">
        <v>3626</v>
      </c>
    </row>
    <row r="384" spans="1:20" x14ac:dyDescent="0.35">
      <c r="A384" t="s">
        <v>74</v>
      </c>
      <c r="B384" t="s">
        <v>3632</v>
      </c>
      <c r="C384" t="s">
        <v>823</v>
      </c>
      <c r="D384" s="1" t="s">
        <v>824</v>
      </c>
      <c r="E384" s="1" t="s">
        <v>3532</v>
      </c>
      <c r="F384" t="s">
        <v>118</v>
      </c>
      <c r="H384" t="s">
        <v>3016</v>
      </c>
      <c r="I384" t="s">
        <v>3007</v>
      </c>
      <c r="J384">
        <v>39</v>
      </c>
      <c r="K384">
        <v>1996</v>
      </c>
      <c r="L384" t="s">
        <v>121</v>
      </c>
      <c r="M384" t="s">
        <v>3047</v>
      </c>
      <c r="N384" t="s">
        <v>3009</v>
      </c>
      <c r="O384" t="s">
        <v>3007</v>
      </c>
      <c r="P384" t="s">
        <v>825</v>
      </c>
      <c r="Q384">
        <v>50.896880000000003</v>
      </c>
      <c r="R384">
        <v>11.585699999999999</v>
      </c>
      <c r="S384" t="s">
        <v>3007</v>
      </c>
      <c r="T384" t="s">
        <v>3626</v>
      </c>
    </row>
    <row r="385" spans="1:20" x14ac:dyDescent="0.35">
      <c r="A385" t="s">
        <v>74</v>
      </c>
      <c r="B385" t="s">
        <v>3633</v>
      </c>
      <c r="C385" t="s">
        <v>823</v>
      </c>
      <c r="D385" s="1" t="s">
        <v>824</v>
      </c>
      <c r="E385" s="1" t="s">
        <v>3634</v>
      </c>
      <c r="F385" t="s">
        <v>118</v>
      </c>
      <c r="H385" t="s">
        <v>3016</v>
      </c>
      <c r="I385" t="s">
        <v>3007</v>
      </c>
      <c r="J385">
        <v>12.2</v>
      </c>
      <c r="K385">
        <v>2022</v>
      </c>
      <c r="L385" t="s">
        <v>121</v>
      </c>
      <c r="M385" t="s">
        <v>3071</v>
      </c>
      <c r="N385" t="s">
        <v>3009</v>
      </c>
      <c r="O385" t="s">
        <v>3007</v>
      </c>
      <c r="P385" t="s">
        <v>825</v>
      </c>
      <c r="Q385">
        <v>50.896880000000003</v>
      </c>
      <c r="R385">
        <v>11.585699999999999</v>
      </c>
      <c r="S385" t="s">
        <v>3007</v>
      </c>
      <c r="T385" t="s">
        <v>3626</v>
      </c>
    </row>
    <row r="386" spans="1:20" x14ac:dyDescent="0.35">
      <c r="A386" t="s">
        <v>74</v>
      </c>
      <c r="B386" t="s">
        <v>3635</v>
      </c>
      <c r="C386" t="s">
        <v>823</v>
      </c>
      <c r="D386" s="1" t="s">
        <v>824</v>
      </c>
      <c r="E386" s="1" t="s">
        <v>3636</v>
      </c>
      <c r="F386" t="s">
        <v>118</v>
      </c>
      <c r="H386" t="s">
        <v>3016</v>
      </c>
      <c r="I386" t="s">
        <v>3007</v>
      </c>
      <c r="J386">
        <v>12.2</v>
      </c>
      <c r="K386">
        <v>2022</v>
      </c>
      <c r="L386" t="s">
        <v>121</v>
      </c>
      <c r="M386" t="s">
        <v>3071</v>
      </c>
      <c r="N386" t="s">
        <v>3009</v>
      </c>
      <c r="O386" t="s">
        <v>3007</v>
      </c>
      <c r="P386" t="s">
        <v>825</v>
      </c>
      <c r="Q386">
        <v>50.896880000000003</v>
      </c>
      <c r="R386">
        <v>11.585699999999999</v>
      </c>
      <c r="S386" t="s">
        <v>3007</v>
      </c>
      <c r="T386" t="s">
        <v>3626</v>
      </c>
    </row>
    <row r="387" spans="1:20" x14ac:dyDescent="0.35">
      <c r="A387" t="s">
        <v>74</v>
      </c>
      <c r="B387" t="s">
        <v>3637</v>
      </c>
      <c r="C387" t="s">
        <v>823</v>
      </c>
      <c r="D387" s="1" t="s">
        <v>824</v>
      </c>
      <c r="E387" s="1" t="s">
        <v>3638</v>
      </c>
      <c r="F387" t="s">
        <v>118</v>
      </c>
      <c r="H387" t="s">
        <v>3016</v>
      </c>
      <c r="I387" t="s">
        <v>3007</v>
      </c>
      <c r="J387">
        <v>12.2</v>
      </c>
      <c r="K387">
        <v>2022</v>
      </c>
      <c r="L387" t="s">
        <v>121</v>
      </c>
      <c r="M387" t="s">
        <v>3071</v>
      </c>
      <c r="N387" t="s">
        <v>3009</v>
      </c>
      <c r="O387" t="s">
        <v>3007</v>
      </c>
      <c r="P387" t="s">
        <v>825</v>
      </c>
      <c r="Q387">
        <v>50.896880000000003</v>
      </c>
      <c r="R387">
        <v>11.585699999999999</v>
      </c>
      <c r="S387" t="s">
        <v>3007</v>
      </c>
      <c r="T387" t="s">
        <v>3626</v>
      </c>
    </row>
    <row r="388" spans="1:20" x14ac:dyDescent="0.35">
      <c r="A388" t="s">
        <v>74</v>
      </c>
      <c r="B388" t="s">
        <v>3639</v>
      </c>
      <c r="C388" t="s">
        <v>823</v>
      </c>
      <c r="D388" s="1" t="s">
        <v>824</v>
      </c>
      <c r="E388" s="1" t="s">
        <v>3640</v>
      </c>
      <c r="F388" t="s">
        <v>118</v>
      </c>
      <c r="H388" t="s">
        <v>3016</v>
      </c>
      <c r="I388" t="s">
        <v>3007</v>
      </c>
      <c r="J388">
        <v>12.2</v>
      </c>
      <c r="K388">
        <v>2022</v>
      </c>
      <c r="L388" t="s">
        <v>121</v>
      </c>
      <c r="M388" t="s">
        <v>3071</v>
      </c>
      <c r="N388" t="s">
        <v>3009</v>
      </c>
      <c r="O388" t="s">
        <v>3007</v>
      </c>
      <c r="P388" t="s">
        <v>825</v>
      </c>
      <c r="Q388">
        <v>50.896880000000003</v>
      </c>
      <c r="R388">
        <v>11.585699999999999</v>
      </c>
      <c r="S388" t="s">
        <v>3007</v>
      </c>
      <c r="T388" t="s">
        <v>3626</v>
      </c>
    </row>
    <row r="389" spans="1:20" x14ac:dyDescent="0.35">
      <c r="A389" t="s">
        <v>74</v>
      </c>
      <c r="B389" t="s">
        <v>3641</v>
      </c>
      <c r="C389" t="s">
        <v>826</v>
      </c>
      <c r="D389" s="1" t="s">
        <v>827</v>
      </c>
      <c r="E389" s="1" t="s">
        <v>3005</v>
      </c>
      <c r="F389" t="s">
        <v>118</v>
      </c>
      <c r="H389" t="s">
        <v>3016</v>
      </c>
      <c r="I389" t="s">
        <v>3007</v>
      </c>
      <c r="J389">
        <v>1.4</v>
      </c>
      <c r="K389">
        <v>2004</v>
      </c>
      <c r="L389" t="s">
        <v>121</v>
      </c>
      <c r="M389" t="s">
        <v>3027</v>
      </c>
      <c r="N389" t="s">
        <v>3009</v>
      </c>
      <c r="O389" t="s">
        <v>3007</v>
      </c>
      <c r="P389" t="s">
        <v>828</v>
      </c>
      <c r="Q389">
        <v>50.916550000000001</v>
      </c>
      <c r="R389">
        <v>6.3730099999999998</v>
      </c>
      <c r="S389" t="s">
        <v>3007</v>
      </c>
      <c r="T389" t="s">
        <v>3642</v>
      </c>
    </row>
    <row r="390" spans="1:20" x14ac:dyDescent="0.35">
      <c r="A390" t="s">
        <v>74</v>
      </c>
      <c r="B390" t="s">
        <v>3643</v>
      </c>
      <c r="C390" t="s">
        <v>826</v>
      </c>
      <c r="D390" s="1" t="s">
        <v>827</v>
      </c>
      <c r="E390" s="1" t="s">
        <v>3090</v>
      </c>
      <c r="F390" t="s">
        <v>118</v>
      </c>
      <c r="H390" t="s">
        <v>3016</v>
      </c>
      <c r="I390" t="s">
        <v>3007</v>
      </c>
      <c r="J390">
        <v>22.9</v>
      </c>
      <c r="K390">
        <v>2004</v>
      </c>
      <c r="L390" t="s">
        <v>121</v>
      </c>
      <c r="M390" t="s">
        <v>3027</v>
      </c>
      <c r="N390" t="s">
        <v>3009</v>
      </c>
      <c r="O390" t="s">
        <v>3007</v>
      </c>
      <c r="P390" t="s">
        <v>828</v>
      </c>
      <c r="Q390">
        <v>50.916550000000001</v>
      </c>
      <c r="R390">
        <v>6.3730099999999998</v>
      </c>
      <c r="S390" t="s">
        <v>3007</v>
      </c>
      <c r="T390" t="s">
        <v>3642</v>
      </c>
    </row>
    <row r="391" spans="1:20" x14ac:dyDescent="0.35">
      <c r="A391" t="s">
        <v>74</v>
      </c>
      <c r="B391" t="s">
        <v>3644</v>
      </c>
      <c r="C391" t="s">
        <v>830</v>
      </c>
      <c r="D391" s="1" t="s">
        <v>5491</v>
      </c>
      <c r="E391" s="1" t="s">
        <v>3005</v>
      </c>
      <c r="F391" t="s">
        <v>118</v>
      </c>
      <c r="H391" t="s">
        <v>3016</v>
      </c>
      <c r="I391" t="s">
        <v>3007</v>
      </c>
      <c r="J391">
        <v>59.8</v>
      </c>
      <c r="K391">
        <v>2022</v>
      </c>
      <c r="L391" t="s">
        <v>121</v>
      </c>
      <c r="M391" t="s">
        <v>3027</v>
      </c>
      <c r="N391" t="s">
        <v>3009</v>
      </c>
      <c r="O391" t="s">
        <v>3007</v>
      </c>
      <c r="P391" t="s">
        <v>831</v>
      </c>
      <c r="Q391">
        <v>49.43618</v>
      </c>
      <c r="R391">
        <v>7.7606999999999999</v>
      </c>
      <c r="S391" t="s">
        <v>3007</v>
      </c>
      <c r="T391" t="s">
        <v>3645</v>
      </c>
    </row>
    <row r="392" spans="1:20" x14ac:dyDescent="0.35">
      <c r="A392" t="s">
        <v>74</v>
      </c>
      <c r="B392" t="s">
        <v>3646</v>
      </c>
      <c r="C392" t="s">
        <v>833</v>
      </c>
      <c r="D392" s="1" t="s">
        <v>5493</v>
      </c>
      <c r="E392" s="1" t="s">
        <v>3424</v>
      </c>
      <c r="F392" t="s">
        <v>118</v>
      </c>
      <c r="H392" t="s">
        <v>3012</v>
      </c>
      <c r="I392" t="s">
        <v>3007</v>
      </c>
      <c r="J392">
        <v>114</v>
      </c>
      <c r="K392">
        <v>1998</v>
      </c>
      <c r="L392" t="s">
        <v>121</v>
      </c>
      <c r="M392" t="s">
        <v>3027</v>
      </c>
      <c r="N392" t="s">
        <v>3033</v>
      </c>
      <c r="O392" t="s">
        <v>3007</v>
      </c>
      <c r="P392" t="s">
        <v>834</v>
      </c>
      <c r="Q392">
        <v>49.014859999999999</v>
      </c>
      <c r="R392">
        <v>8.3130699999999997</v>
      </c>
      <c r="S392" t="s">
        <v>3007</v>
      </c>
      <c r="T392" t="s">
        <v>3405</v>
      </c>
    </row>
    <row r="393" spans="1:20" x14ac:dyDescent="0.35">
      <c r="A393" t="s">
        <v>74</v>
      </c>
      <c r="B393" t="s">
        <v>3647</v>
      </c>
      <c r="C393" t="s">
        <v>833</v>
      </c>
      <c r="D393" s="1" t="s">
        <v>5493</v>
      </c>
      <c r="E393" s="1" t="s">
        <v>3218</v>
      </c>
      <c r="F393" t="s">
        <v>118</v>
      </c>
      <c r="H393" t="s">
        <v>3012</v>
      </c>
      <c r="I393" t="s">
        <v>3007</v>
      </c>
      <c r="J393">
        <v>239</v>
      </c>
      <c r="K393">
        <v>1998</v>
      </c>
      <c r="L393" t="s">
        <v>121</v>
      </c>
      <c r="M393" t="s">
        <v>3047</v>
      </c>
      <c r="N393" t="s">
        <v>3033</v>
      </c>
      <c r="O393" t="s">
        <v>3007</v>
      </c>
      <c r="P393" t="s">
        <v>834</v>
      </c>
      <c r="Q393">
        <v>49.014859999999999</v>
      </c>
      <c r="R393">
        <v>8.3130699999999997</v>
      </c>
      <c r="S393" t="s">
        <v>3007</v>
      </c>
      <c r="T393" t="s">
        <v>3405</v>
      </c>
    </row>
    <row r="394" spans="1:20" x14ac:dyDescent="0.35">
      <c r="A394" t="s">
        <v>74</v>
      </c>
      <c r="B394" t="s">
        <v>3648</v>
      </c>
      <c r="C394" t="s">
        <v>835</v>
      </c>
      <c r="D394" s="1" t="s">
        <v>5495</v>
      </c>
      <c r="E394" s="1" t="s">
        <v>3649</v>
      </c>
      <c r="F394" t="s">
        <v>118</v>
      </c>
      <c r="H394" t="s">
        <v>3016</v>
      </c>
      <c r="I394" t="s">
        <v>3007</v>
      </c>
      <c r="J394">
        <v>33</v>
      </c>
      <c r="K394">
        <v>1984</v>
      </c>
      <c r="L394" t="s">
        <v>121</v>
      </c>
      <c r="M394" t="s">
        <v>3027</v>
      </c>
      <c r="N394" t="s">
        <v>3009</v>
      </c>
      <c r="O394" t="s">
        <v>3007</v>
      </c>
      <c r="P394" t="s">
        <v>834</v>
      </c>
      <c r="Q394">
        <v>49.014360000000003</v>
      </c>
      <c r="R394">
        <v>8.3506699999999991</v>
      </c>
      <c r="S394" t="s">
        <v>3007</v>
      </c>
      <c r="T394" t="s">
        <v>3650</v>
      </c>
    </row>
    <row r="395" spans="1:20" x14ac:dyDescent="0.35">
      <c r="A395" t="s">
        <v>74</v>
      </c>
      <c r="B395" t="s">
        <v>3651</v>
      </c>
      <c r="C395" t="s">
        <v>837</v>
      </c>
      <c r="D395" s="1" t="s">
        <v>5497</v>
      </c>
      <c r="E395" s="1" t="s">
        <v>3424</v>
      </c>
      <c r="F395" t="s">
        <v>118</v>
      </c>
      <c r="H395" t="s">
        <v>3016</v>
      </c>
      <c r="I395" t="s">
        <v>3007</v>
      </c>
      <c r="J395">
        <v>10.1</v>
      </c>
      <c r="K395">
        <v>2005</v>
      </c>
      <c r="L395" t="s">
        <v>121</v>
      </c>
      <c r="M395" t="s">
        <v>3027</v>
      </c>
      <c r="N395" t="s">
        <v>3009</v>
      </c>
      <c r="O395" t="s">
        <v>3007</v>
      </c>
      <c r="P395" t="s">
        <v>838</v>
      </c>
      <c r="Q395">
        <v>51.2791</v>
      </c>
      <c r="R395">
        <v>9.4840099999999996</v>
      </c>
      <c r="S395" t="s">
        <v>3007</v>
      </c>
      <c r="T395" t="s">
        <v>3652</v>
      </c>
    </row>
    <row r="396" spans="1:20" x14ac:dyDescent="0.35">
      <c r="A396" t="s">
        <v>74</v>
      </c>
      <c r="B396" t="s">
        <v>3653</v>
      </c>
      <c r="C396" t="s">
        <v>837</v>
      </c>
      <c r="D396" s="1" t="s">
        <v>5497</v>
      </c>
      <c r="E396" s="1" t="s">
        <v>3197</v>
      </c>
      <c r="F396" t="s">
        <v>118</v>
      </c>
      <c r="H396" t="s">
        <v>3016</v>
      </c>
      <c r="I396" t="s">
        <v>3007</v>
      </c>
      <c r="J396">
        <v>15.3</v>
      </c>
      <c r="K396">
        <v>2005</v>
      </c>
      <c r="L396" t="s">
        <v>121</v>
      </c>
      <c r="M396" t="s">
        <v>3008</v>
      </c>
      <c r="N396" t="s">
        <v>3009</v>
      </c>
      <c r="O396" t="s">
        <v>3007</v>
      </c>
      <c r="P396" t="s">
        <v>838</v>
      </c>
      <c r="Q396">
        <v>51.2791</v>
      </c>
      <c r="R396">
        <v>9.4840099999999996</v>
      </c>
      <c r="S396" t="s">
        <v>3007</v>
      </c>
      <c r="T396" t="s">
        <v>3652</v>
      </c>
    </row>
    <row r="397" spans="1:20" x14ac:dyDescent="0.35">
      <c r="A397" t="s">
        <v>74</v>
      </c>
      <c r="B397" t="s">
        <v>3654</v>
      </c>
      <c r="C397" t="s">
        <v>837</v>
      </c>
      <c r="D397" s="1" t="s">
        <v>5497</v>
      </c>
      <c r="E397" s="1" t="s">
        <v>3199</v>
      </c>
      <c r="F397" t="s">
        <v>118</v>
      </c>
      <c r="H397" t="s">
        <v>3016</v>
      </c>
      <c r="I397" t="s">
        <v>3007</v>
      </c>
      <c r="J397">
        <v>31.2</v>
      </c>
      <c r="K397">
        <v>2005</v>
      </c>
      <c r="L397" t="s">
        <v>121</v>
      </c>
      <c r="M397" t="s">
        <v>3008</v>
      </c>
      <c r="N397" t="s">
        <v>3009</v>
      </c>
      <c r="O397" t="s">
        <v>3007</v>
      </c>
      <c r="P397" t="s">
        <v>838</v>
      </c>
      <c r="Q397">
        <v>51.2791</v>
      </c>
      <c r="R397">
        <v>9.4840099999999996</v>
      </c>
      <c r="S397" t="s">
        <v>3007</v>
      </c>
      <c r="T397" t="s">
        <v>3652</v>
      </c>
    </row>
    <row r="398" spans="1:20" x14ac:dyDescent="0.35">
      <c r="A398" t="s">
        <v>74</v>
      </c>
      <c r="B398" t="s">
        <v>3655</v>
      </c>
      <c r="C398" t="s">
        <v>840</v>
      </c>
      <c r="D398" s="1" t="s">
        <v>841</v>
      </c>
      <c r="E398" s="1" t="s">
        <v>3656</v>
      </c>
      <c r="F398" t="s">
        <v>118</v>
      </c>
      <c r="H398" t="s">
        <v>3016</v>
      </c>
      <c r="I398" t="s">
        <v>3007</v>
      </c>
      <c r="J398">
        <v>20.8</v>
      </c>
      <c r="K398">
        <v>1970</v>
      </c>
      <c r="L398" t="s">
        <v>121</v>
      </c>
      <c r="M398" t="s">
        <v>3027</v>
      </c>
      <c r="N398" t="s">
        <v>3009</v>
      </c>
      <c r="O398" t="s">
        <v>3007</v>
      </c>
      <c r="P398" t="s">
        <v>842</v>
      </c>
      <c r="Q398">
        <v>48.904760000000003</v>
      </c>
      <c r="R398">
        <v>11.904210000000001</v>
      </c>
      <c r="S398" t="s">
        <v>3023</v>
      </c>
      <c r="T398" t="s">
        <v>3657</v>
      </c>
    </row>
    <row r="399" spans="1:20" x14ac:dyDescent="0.35">
      <c r="A399" t="s">
        <v>74</v>
      </c>
      <c r="B399" t="s">
        <v>3658</v>
      </c>
      <c r="C399" t="s">
        <v>840</v>
      </c>
      <c r="D399" s="1" t="s">
        <v>841</v>
      </c>
      <c r="E399" s="1" t="s">
        <v>3659</v>
      </c>
      <c r="F399" t="s">
        <v>118</v>
      </c>
      <c r="H399" t="s">
        <v>3016</v>
      </c>
      <c r="I399" t="s">
        <v>3007</v>
      </c>
      <c r="J399">
        <v>25.9</v>
      </c>
      <c r="K399">
        <v>2014</v>
      </c>
      <c r="L399" t="s">
        <v>121</v>
      </c>
      <c r="M399" t="s">
        <v>3027</v>
      </c>
      <c r="N399" t="s">
        <v>3009</v>
      </c>
      <c r="O399" t="s">
        <v>3007</v>
      </c>
      <c r="P399" t="s">
        <v>842</v>
      </c>
      <c r="Q399">
        <v>48.904760000000003</v>
      </c>
      <c r="R399">
        <v>11.904210000000001</v>
      </c>
      <c r="S399" t="s">
        <v>3023</v>
      </c>
      <c r="T399" t="s">
        <v>3657</v>
      </c>
    </row>
    <row r="400" spans="1:20" x14ac:dyDescent="0.35">
      <c r="A400" t="s">
        <v>74</v>
      </c>
      <c r="B400" t="s">
        <v>5741</v>
      </c>
      <c r="C400" t="s">
        <v>840</v>
      </c>
      <c r="D400" s="1" t="s">
        <v>841</v>
      </c>
      <c r="E400" s="1" t="s">
        <v>3825</v>
      </c>
      <c r="F400" t="s">
        <v>118</v>
      </c>
      <c r="H400" t="s">
        <v>3016</v>
      </c>
      <c r="I400" t="s">
        <v>3007</v>
      </c>
      <c r="J400">
        <v>2.7</v>
      </c>
      <c r="K400">
        <v>1990</v>
      </c>
      <c r="L400" t="s">
        <v>121</v>
      </c>
      <c r="M400" t="s">
        <v>3027</v>
      </c>
      <c r="N400" t="s">
        <v>3009</v>
      </c>
      <c r="O400" t="s">
        <v>3007</v>
      </c>
      <c r="P400" t="s">
        <v>842</v>
      </c>
      <c r="Q400">
        <v>48.904760000000003</v>
      </c>
      <c r="R400">
        <v>11.904210000000001</v>
      </c>
      <c r="S400" t="s">
        <v>3023</v>
      </c>
      <c r="T400" t="s">
        <v>3657</v>
      </c>
    </row>
    <row r="401" spans="1:20" x14ac:dyDescent="0.35">
      <c r="A401" t="s">
        <v>74</v>
      </c>
      <c r="B401" t="s">
        <v>5742</v>
      </c>
      <c r="C401" t="s">
        <v>840</v>
      </c>
      <c r="D401" s="1" t="s">
        <v>841</v>
      </c>
      <c r="E401" s="1" t="s">
        <v>3807</v>
      </c>
      <c r="F401" t="s">
        <v>118</v>
      </c>
      <c r="H401" t="s">
        <v>3016</v>
      </c>
      <c r="I401" t="s">
        <v>3007</v>
      </c>
      <c r="J401">
        <v>5.3</v>
      </c>
      <c r="K401">
        <v>1952</v>
      </c>
      <c r="L401" t="s">
        <v>121</v>
      </c>
      <c r="M401" t="s">
        <v>3027</v>
      </c>
      <c r="N401" t="s">
        <v>3009</v>
      </c>
      <c r="O401" t="s">
        <v>3007</v>
      </c>
      <c r="P401" t="s">
        <v>842</v>
      </c>
      <c r="Q401">
        <v>48.904760000000003</v>
      </c>
      <c r="R401">
        <v>11.904210000000001</v>
      </c>
      <c r="S401" t="s">
        <v>3023</v>
      </c>
      <c r="T401" t="s">
        <v>3657</v>
      </c>
    </row>
    <row r="402" spans="1:20" x14ac:dyDescent="0.35">
      <c r="A402" t="s">
        <v>74</v>
      </c>
      <c r="B402" t="s">
        <v>3660</v>
      </c>
      <c r="C402" t="s">
        <v>844</v>
      </c>
      <c r="D402" s="1" t="s">
        <v>845</v>
      </c>
      <c r="E402" s="1" t="s">
        <v>3005</v>
      </c>
      <c r="F402" t="s">
        <v>118</v>
      </c>
      <c r="H402" t="s">
        <v>3016</v>
      </c>
      <c r="I402" t="s">
        <v>3007</v>
      </c>
      <c r="J402">
        <v>83</v>
      </c>
      <c r="K402">
        <v>1981</v>
      </c>
      <c r="L402" t="s">
        <v>121</v>
      </c>
      <c r="M402" t="s">
        <v>3008</v>
      </c>
      <c r="N402" t="s">
        <v>3033</v>
      </c>
      <c r="O402" t="s">
        <v>3007</v>
      </c>
      <c r="P402" t="s">
        <v>846</v>
      </c>
      <c r="Q402">
        <v>52.196219999999997</v>
      </c>
      <c r="R402">
        <v>8.6474399999999996</v>
      </c>
      <c r="S402" t="s">
        <v>3007</v>
      </c>
      <c r="T402" t="s">
        <v>3661</v>
      </c>
    </row>
    <row r="403" spans="1:20" x14ac:dyDescent="0.35">
      <c r="A403" t="s">
        <v>74</v>
      </c>
      <c r="B403" t="s">
        <v>3662</v>
      </c>
      <c r="C403" t="s">
        <v>848</v>
      </c>
      <c r="D403" s="1" t="s">
        <v>5500</v>
      </c>
      <c r="E403" s="1" t="s">
        <v>3005</v>
      </c>
      <c r="F403" t="s">
        <v>118</v>
      </c>
      <c r="H403" t="s">
        <v>3016</v>
      </c>
      <c r="I403" t="s">
        <v>3007</v>
      </c>
      <c r="J403">
        <v>31.1</v>
      </c>
      <c r="K403">
        <v>2020</v>
      </c>
      <c r="L403" t="s">
        <v>121</v>
      </c>
      <c r="M403" t="s">
        <v>3047</v>
      </c>
      <c r="N403" t="s">
        <v>3009</v>
      </c>
      <c r="O403" t="s">
        <v>3007</v>
      </c>
      <c r="P403" t="s">
        <v>849</v>
      </c>
      <c r="Q403">
        <v>50.956060000000001</v>
      </c>
      <c r="R403">
        <v>7.0502099999999999</v>
      </c>
      <c r="S403" t="s">
        <v>3007</v>
      </c>
      <c r="T403" t="s">
        <v>3663</v>
      </c>
    </row>
    <row r="404" spans="1:20" x14ac:dyDescent="0.35">
      <c r="A404" t="s">
        <v>74</v>
      </c>
      <c r="B404" t="s">
        <v>3664</v>
      </c>
      <c r="C404" t="s">
        <v>851</v>
      </c>
      <c r="D404" s="1" t="s">
        <v>852</v>
      </c>
      <c r="E404" s="1" t="s">
        <v>3665</v>
      </c>
      <c r="F404" t="s">
        <v>118</v>
      </c>
      <c r="H404" t="s">
        <v>3016</v>
      </c>
      <c r="I404" t="s">
        <v>3007</v>
      </c>
      <c r="J404">
        <v>108.2</v>
      </c>
      <c r="K404">
        <v>2004</v>
      </c>
      <c r="L404" t="s">
        <v>121</v>
      </c>
      <c r="M404" t="s">
        <v>3008</v>
      </c>
      <c r="N404" t="s">
        <v>3009</v>
      </c>
      <c r="O404" t="s">
        <v>3023</v>
      </c>
      <c r="P404" t="s">
        <v>849</v>
      </c>
      <c r="Q404">
        <v>51.017800000000001</v>
      </c>
      <c r="R404">
        <v>6.9642999999999997</v>
      </c>
      <c r="S404" t="s">
        <v>3007</v>
      </c>
      <c r="T404" t="s">
        <v>3663</v>
      </c>
    </row>
    <row r="405" spans="1:20" x14ac:dyDescent="0.35">
      <c r="A405" t="s">
        <v>74</v>
      </c>
      <c r="B405" t="s">
        <v>3666</v>
      </c>
      <c r="C405" t="s">
        <v>851</v>
      </c>
      <c r="D405" s="1" t="s">
        <v>852</v>
      </c>
      <c r="E405" s="1" t="s">
        <v>3147</v>
      </c>
      <c r="F405" t="s">
        <v>118</v>
      </c>
      <c r="H405" t="s">
        <v>3016</v>
      </c>
      <c r="I405" t="s">
        <v>3007</v>
      </c>
      <c r="J405">
        <v>15.5</v>
      </c>
      <c r="K405">
        <v>2004</v>
      </c>
      <c r="L405" t="s">
        <v>121</v>
      </c>
      <c r="M405" t="s">
        <v>3071</v>
      </c>
      <c r="N405" t="s">
        <v>3009</v>
      </c>
      <c r="O405" t="s">
        <v>3023</v>
      </c>
      <c r="P405" t="s">
        <v>849</v>
      </c>
      <c r="Q405">
        <v>51.017800000000001</v>
      </c>
      <c r="R405">
        <v>6.9642999999999997</v>
      </c>
      <c r="S405" t="s">
        <v>3007</v>
      </c>
      <c r="T405" t="s">
        <v>3663</v>
      </c>
    </row>
    <row r="406" spans="1:20" x14ac:dyDescent="0.35">
      <c r="A406" t="s">
        <v>74</v>
      </c>
      <c r="B406" t="s">
        <v>3667</v>
      </c>
      <c r="C406" t="s">
        <v>853</v>
      </c>
      <c r="D406" s="1" t="s">
        <v>854</v>
      </c>
      <c r="E406" s="1" t="s">
        <v>5743</v>
      </c>
      <c r="F406" t="s">
        <v>118</v>
      </c>
      <c r="H406" t="s">
        <v>3016</v>
      </c>
      <c r="I406" t="s">
        <v>3007</v>
      </c>
      <c r="J406">
        <v>147</v>
      </c>
      <c r="K406">
        <v>2005</v>
      </c>
      <c r="L406" t="s">
        <v>121</v>
      </c>
      <c r="M406" t="s">
        <v>3027</v>
      </c>
      <c r="N406" t="s">
        <v>3009</v>
      </c>
      <c r="O406" t="s">
        <v>3007</v>
      </c>
      <c r="P406" t="s">
        <v>849</v>
      </c>
      <c r="Q406">
        <v>50.974899999999998</v>
      </c>
      <c r="R406">
        <v>6.9880000000000004</v>
      </c>
      <c r="S406" t="s">
        <v>3007</v>
      </c>
      <c r="T406" t="s">
        <v>3663</v>
      </c>
    </row>
    <row r="407" spans="1:20" x14ac:dyDescent="0.35">
      <c r="A407" t="s">
        <v>74</v>
      </c>
      <c r="B407" t="s">
        <v>3668</v>
      </c>
      <c r="C407" t="s">
        <v>853</v>
      </c>
      <c r="D407" s="1" t="s">
        <v>854</v>
      </c>
      <c r="E407" s="1" t="s">
        <v>3199</v>
      </c>
      <c r="F407" t="s">
        <v>118</v>
      </c>
      <c r="H407" t="s">
        <v>3016</v>
      </c>
      <c r="I407" t="s">
        <v>3007</v>
      </c>
      <c r="J407">
        <v>266</v>
      </c>
      <c r="K407">
        <v>2005</v>
      </c>
      <c r="L407" t="s">
        <v>121</v>
      </c>
      <c r="M407" t="s">
        <v>3047</v>
      </c>
      <c r="N407" t="s">
        <v>3009</v>
      </c>
      <c r="O407" t="s">
        <v>3007</v>
      </c>
      <c r="P407" t="s">
        <v>849</v>
      </c>
      <c r="Q407">
        <v>50.974899999999998</v>
      </c>
      <c r="R407">
        <v>6.9880000000000004</v>
      </c>
      <c r="S407" t="s">
        <v>3007</v>
      </c>
      <c r="T407" t="s">
        <v>3663</v>
      </c>
    </row>
    <row r="408" spans="1:20" x14ac:dyDescent="0.35">
      <c r="A408" t="s">
        <v>74</v>
      </c>
      <c r="B408" t="s">
        <v>5744</v>
      </c>
      <c r="C408" t="s">
        <v>853</v>
      </c>
      <c r="D408" s="1" t="s">
        <v>854</v>
      </c>
      <c r="E408" s="1" t="s">
        <v>5745</v>
      </c>
      <c r="F408" t="s">
        <v>118</v>
      </c>
      <c r="H408" t="s">
        <v>3016</v>
      </c>
      <c r="I408" t="s">
        <v>3007</v>
      </c>
      <c r="J408">
        <v>452.9</v>
      </c>
      <c r="K408">
        <v>2016</v>
      </c>
      <c r="L408" t="s">
        <v>121</v>
      </c>
      <c r="M408" t="s">
        <v>3008</v>
      </c>
      <c r="N408" t="s">
        <v>3009</v>
      </c>
      <c r="O408" t="s">
        <v>3007</v>
      </c>
      <c r="P408" t="s">
        <v>849</v>
      </c>
      <c r="Q408">
        <v>50.974899999999998</v>
      </c>
      <c r="R408">
        <v>6.9880000000000004</v>
      </c>
      <c r="S408" t="s">
        <v>3007</v>
      </c>
      <c r="T408" t="s">
        <v>3663</v>
      </c>
    </row>
    <row r="409" spans="1:20" x14ac:dyDescent="0.35">
      <c r="A409" t="s">
        <v>74</v>
      </c>
      <c r="B409" t="s">
        <v>3670</v>
      </c>
      <c r="C409" t="s">
        <v>855</v>
      </c>
      <c r="D409" s="1" t="s">
        <v>856</v>
      </c>
      <c r="E409" s="1" t="s">
        <v>3005</v>
      </c>
      <c r="F409" t="s">
        <v>118</v>
      </c>
      <c r="H409" t="s">
        <v>3016</v>
      </c>
      <c r="I409" t="s">
        <v>3007</v>
      </c>
      <c r="J409">
        <v>25.7</v>
      </c>
      <c r="K409">
        <v>1964</v>
      </c>
      <c r="L409" t="s">
        <v>121</v>
      </c>
      <c r="M409" t="s">
        <v>3027</v>
      </c>
      <c r="N409" t="s">
        <v>3009</v>
      </c>
      <c r="O409" t="s">
        <v>3007</v>
      </c>
      <c r="P409" t="s">
        <v>857</v>
      </c>
      <c r="Q409">
        <v>51.339199999999998</v>
      </c>
      <c r="R409">
        <v>6.6642000000000001</v>
      </c>
      <c r="S409" t="s">
        <v>3007</v>
      </c>
      <c r="T409" t="s">
        <v>3338</v>
      </c>
    </row>
    <row r="410" spans="1:20" x14ac:dyDescent="0.35">
      <c r="A410" t="s">
        <v>74</v>
      </c>
      <c r="B410" t="s">
        <v>5746</v>
      </c>
      <c r="C410" t="s">
        <v>855</v>
      </c>
      <c r="D410" s="1" t="s">
        <v>856</v>
      </c>
      <c r="E410" s="1" t="s">
        <v>3090</v>
      </c>
      <c r="F410" t="s">
        <v>118</v>
      </c>
      <c r="H410" t="s">
        <v>3016</v>
      </c>
      <c r="I410" t="s">
        <v>3007</v>
      </c>
      <c r="J410">
        <v>14</v>
      </c>
      <c r="K410">
        <v>1996</v>
      </c>
      <c r="L410" t="s">
        <v>121</v>
      </c>
      <c r="M410" t="s">
        <v>3027</v>
      </c>
      <c r="N410" t="s">
        <v>3009</v>
      </c>
      <c r="O410" t="s">
        <v>3007</v>
      </c>
      <c r="P410" t="s">
        <v>857</v>
      </c>
      <c r="Q410">
        <v>51.339199999999998</v>
      </c>
      <c r="R410">
        <v>6.6642000000000001</v>
      </c>
      <c r="S410" t="s">
        <v>3023</v>
      </c>
      <c r="T410" t="s">
        <v>3338</v>
      </c>
    </row>
    <row r="411" spans="1:20" x14ac:dyDescent="0.35">
      <c r="A411" t="s">
        <v>74</v>
      </c>
      <c r="B411" t="s">
        <v>3671</v>
      </c>
      <c r="C411" t="s">
        <v>858</v>
      </c>
      <c r="D411" s="1" t="s">
        <v>859</v>
      </c>
      <c r="E411" s="1" t="s">
        <v>3672</v>
      </c>
      <c r="F411" t="s">
        <v>118</v>
      </c>
      <c r="H411" t="s">
        <v>3016</v>
      </c>
      <c r="I411" t="s">
        <v>3007</v>
      </c>
      <c r="J411">
        <v>32.200000000000003</v>
      </c>
      <c r="K411">
        <v>1971</v>
      </c>
      <c r="L411" t="s">
        <v>121</v>
      </c>
      <c r="M411" t="s">
        <v>3027</v>
      </c>
      <c r="N411" t="s">
        <v>3009</v>
      </c>
      <c r="O411" t="s">
        <v>3007</v>
      </c>
      <c r="P411" t="s">
        <v>857</v>
      </c>
      <c r="Q411">
        <v>51.368160000000003</v>
      </c>
      <c r="R411">
        <v>6.6626000000000003</v>
      </c>
      <c r="S411" t="s">
        <v>3007</v>
      </c>
      <c r="T411" t="s">
        <v>3673</v>
      </c>
    </row>
    <row r="412" spans="1:20" x14ac:dyDescent="0.35">
      <c r="A412" t="s">
        <v>74</v>
      </c>
      <c r="B412" t="s">
        <v>3674</v>
      </c>
      <c r="C412" t="s">
        <v>858</v>
      </c>
      <c r="D412" s="1" t="s">
        <v>859</v>
      </c>
      <c r="E412" s="1" t="s">
        <v>5747</v>
      </c>
      <c r="F412" t="s">
        <v>118</v>
      </c>
      <c r="H412" t="s">
        <v>3016</v>
      </c>
      <c r="I412" t="s">
        <v>3007</v>
      </c>
      <c r="J412">
        <v>29</v>
      </c>
      <c r="K412">
        <v>1967</v>
      </c>
      <c r="L412" t="s">
        <v>121</v>
      </c>
      <c r="M412" t="s">
        <v>3027</v>
      </c>
      <c r="N412" t="s">
        <v>3009</v>
      </c>
      <c r="O412" t="s">
        <v>3007</v>
      </c>
      <c r="P412" t="s">
        <v>857</v>
      </c>
      <c r="Q412">
        <v>51.368160000000003</v>
      </c>
      <c r="R412">
        <v>6.6626000000000003</v>
      </c>
      <c r="S412" t="s">
        <v>3007</v>
      </c>
      <c r="T412" t="s">
        <v>3673</v>
      </c>
    </row>
    <row r="413" spans="1:20" x14ac:dyDescent="0.35">
      <c r="A413" t="s">
        <v>74</v>
      </c>
      <c r="B413" t="s">
        <v>5748</v>
      </c>
      <c r="C413" t="s">
        <v>858</v>
      </c>
      <c r="D413" s="1" t="s">
        <v>859</v>
      </c>
      <c r="E413" s="1" t="s">
        <v>3675</v>
      </c>
      <c r="F413" t="s">
        <v>118</v>
      </c>
      <c r="H413" t="s">
        <v>3016</v>
      </c>
      <c r="I413" t="s">
        <v>3007</v>
      </c>
      <c r="J413">
        <v>13.3</v>
      </c>
      <c r="K413">
        <v>1967</v>
      </c>
      <c r="L413" t="s">
        <v>121</v>
      </c>
      <c r="M413" t="s">
        <v>3027</v>
      </c>
      <c r="N413" t="s">
        <v>3009</v>
      </c>
      <c r="O413" t="s">
        <v>3007</v>
      </c>
      <c r="P413" t="s">
        <v>857</v>
      </c>
      <c r="Q413">
        <v>51.368160000000003</v>
      </c>
      <c r="R413">
        <v>6.6626000000000003</v>
      </c>
      <c r="S413" t="s">
        <v>3007</v>
      </c>
      <c r="T413" t="s">
        <v>3673</v>
      </c>
    </row>
    <row r="414" spans="1:20" x14ac:dyDescent="0.35">
      <c r="A414" t="s">
        <v>74</v>
      </c>
      <c r="B414" t="s">
        <v>3676</v>
      </c>
      <c r="C414" t="s">
        <v>861</v>
      </c>
      <c r="D414" s="1" t="s">
        <v>862</v>
      </c>
      <c r="E414" s="1" t="s">
        <v>3424</v>
      </c>
      <c r="F414" t="s">
        <v>118</v>
      </c>
      <c r="H414" t="s">
        <v>3012</v>
      </c>
      <c r="I414" t="s">
        <v>3007</v>
      </c>
      <c r="J414">
        <v>431</v>
      </c>
      <c r="K414">
        <v>1973</v>
      </c>
      <c r="L414" t="s">
        <v>121</v>
      </c>
      <c r="M414" t="s">
        <v>3008</v>
      </c>
      <c r="N414" t="s">
        <v>3033</v>
      </c>
      <c r="O414" t="s">
        <v>3007</v>
      </c>
      <c r="P414" t="s">
        <v>863</v>
      </c>
      <c r="Q414">
        <v>52.558100000000003</v>
      </c>
      <c r="R414">
        <v>9.1200500000000009</v>
      </c>
      <c r="S414" t="s">
        <v>3007</v>
      </c>
      <c r="T414" t="s">
        <v>5716</v>
      </c>
    </row>
    <row r="415" spans="1:20" x14ac:dyDescent="0.35">
      <c r="A415" t="s">
        <v>74</v>
      </c>
      <c r="B415" t="s">
        <v>3677</v>
      </c>
      <c r="C415" t="s">
        <v>861</v>
      </c>
      <c r="D415" s="1" t="s">
        <v>862</v>
      </c>
      <c r="E415" s="1" t="s">
        <v>3218</v>
      </c>
      <c r="F415" t="s">
        <v>118</v>
      </c>
      <c r="H415" t="s">
        <v>3012</v>
      </c>
      <c r="I415" t="s">
        <v>3007</v>
      </c>
      <c r="J415">
        <v>56</v>
      </c>
      <c r="K415">
        <v>1972</v>
      </c>
      <c r="L415" t="s">
        <v>121</v>
      </c>
      <c r="M415" t="s">
        <v>3008</v>
      </c>
      <c r="N415" t="s">
        <v>3033</v>
      </c>
      <c r="O415" t="s">
        <v>3007</v>
      </c>
      <c r="P415" t="s">
        <v>863</v>
      </c>
      <c r="Q415">
        <v>52.558100000000003</v>
      </c>
      <c r="R415">
        <v>9.1200500000000009</v>
      </c>
      <c r="S415" t="s">
        <v>3007</v>
      </c>
      <c r="T415" t="s">
        <v>5716</v>
      </c>
    </row>
    <row r="416" spans="1:20" x14ac:dyDescent="0.35">
      <c r="A416" t="s">
        <v>74</v>
      </c>
      <c r="B416" t="s">
        <v>3678</v>
      </c>
      <c r="C416" t="s">
        <v>864</v>
      </c>
      <c r="D416" s="1" t="s">
        <v>865</v>
      </c>
      <c r="E416" s="1" t="s">
        <v>3679</v>
      </c>
      <c r="F416" t="s">
        <v>118</v>
      </c>
      <c r="H416" t="s">
        <v>3016</v>
      </c>
      <c r="I416" t="s">
        <v>3007</v>
      </c>
      <c r="J416">
        <v>63.3</v>
      </c>
      <c r="K416">
        <v>1996</v>
      </c>
      <c r="L416" t="s">
        <v>121</v>
      </c>
      <c r="M416" t="s">
        <v>3008</v>
      </c>
      <c r="N416" t="s">
        <v>3009</v>
      </c>
      <c r="O416" t="s">
        <v>3007</v>
      </c>
      <c r="P416" t="s">
        <v>866</v>
      </c>
      <c r="Q416">
        <v>51.351199999999999</v>
      </c>
      <c r="R416">
        <v>12.378399999999999</v>
      </c>
      <c r="S416" t="s">
        <v>3007</v>
      </c>
      <c r="T416" t="s">
        <v>3680</v>
      </c>
    </row>
    <row r="417" spans="1:20" x14ac:dyDescent="0.35">
      <c r="A417" t="s">
        <v>74</v>
      </c>
      <c r="B417" t="s">
        <v>3681</v>
      </c>
      <c r="C417" t="s">
        <v>864</v>
      </c>
      <c r="D417" s="1" t="s">
        <v>865</v>
      </c>
      <c r="E417" s="1" t="s">
        <v>3682</v>
      </c>
      <c r="F417" t="s">
        <v>118</v>
      </c>
      <c r="H417" t="s">
        <v>3016</v>
      </c>
      <c r="I417" t="s">
        <v>3007</v>
      </c>
      <c r="J417">
        <v>64</v>
      </c>
      <c r="K417">
        <v>1996</v>
      </c>
      <c r="L417" t="s">
        <v>121</v>
      </c>
      <c r="M417" t="s">
        <v>3008</v>
      </c>
      <c r="N417" t="s">
        <v>3009</v>
      </c>
      <c r="O417" t="s">
        <v>3007</v>
      </c>
      <c r="P417" t="s">
        <v>866</v>
      </c>
      <c r="Q417">
        <v>51.351199999999999</v>
      </c>
      <c r="R417">
        <v>12.378399999999999</v>
      </c>
      <c r="S417" t="s">
        <v>3007</v>
      </c>
      <c r="T417" t="s">
        <v>3680</v>
      </c>
    </row>
    <row r="418" spans="1:20" x14ac:dyDescent="0.35">
      <c r="A418" t="s">
        <v>74</v>
      </c>
      <c r="B418" t="s">
        <v>3683</v>
      </c>
      <c r="C418" t="s">
        <v>864</v>
      </c>
      <c r="D418" s="1" t="s">
        <v>865</v>
      </c>
      <c r="E418" s="1" t="s">
        <v>3684</v>
      </c>
      <c r="F418" t="s">
        <v>118</v>
      </c>
      <c r="H418" t="s">
        <v>3016</v>
      </c>
      <c r="I418" t="s">
        <v>3007</v>
      </c>
      <c r="J418">
        <v>25.2</v>
      </c>
      <c r="K418">
        <v>2022</v>
      </c>
      <c r="L418" t="s">
        <v>121</v>
      </c>
      <c r="M418" t="s">
        <v>3027</v>
      </c>
      <c r="N418" t="s">
        <v>3009</v>
      </c>
      <c r="O418" t="s">
        <v>3007</v>
      </c>
      <c r="P418" t="s">
        <v>866</v>
      </c>
      <c r="Q418">
        <v>51.351199999999999</v>
      </c>
      <c r="R418">
        <v>12.378399999999999</v>
      </c>
      <c r="S418" t="s">
        <v>3007</v>
      </c>
      <c r="T418" t="s">
        <v>3680</v>
      </c>
    </row>
    <row r="419" spans="1:20" x14ac:dyDescent="0.35">
      <c r="A419" t="s">
        <v>74</v>
      </c>
      <c r="B419" t="s">
        <v>3685</v>
      </c>
      <c r="C419" t="s">
        <v>864</v>
      </c>
      <c r="D419" s="1" t="s">
        <v>865</v>
      </c>
      <c r="E419" s="1" t="s">
        <v>3686</v>
      </c>
      <c r="F419" t="s">
        <v>118</v>
      </c>
      <c r="H419" t="s">
        <v>3016</v>
      </c>
      <c r="I419" t="s">
        <v>3007</v>
      </c>
      <c r="J419">
        <v>25.6</v>
      </c>
      <c r="K419">
        <v>2022</v>
      </c>
      <c r="L419" t="s">
        <v>121</v>
      </c>
      <c r="M419" t="s">
        <v>3027</v>
      </c>
      <c r="N419" t="s">
        <v>3009</v>
      </c>
      <c r="O419" t="s">
        <v>3007</v>
      </c>
      <c r="P419" t="s">
        <v>866</v>
      </c>
      <c r="Q419">
        <v>51.351199999999999</v>
      </c>
      <c r="R419">
        <v>12.378399999999999</v>
      </c>
      <c r="S419" t="s">
        <v>3007</v>
      </c>
      <c r="T419" t="s">
        <v>3680</v>
      </c>
    </row>
    <row r="420" spans="1:20" x14ac:dyDescent="0.35">
      <c r="A420" t="s">
        <v>74</v>
      </c>
      <c r="B420" t="s">
        <v>3687</v>
      </c>
      <c r="C420" t="s">
        <v>868</v>
      </c>
      <c r="D420" s="1" t="s">
        <v>869</v>
      </c>
      <c r="E420" s="1" t="s">
        <v>3199</v>
      </c>
      <c r="F420" t="s">
        <v>118</v>
      </c>
      <c r="H420" t="s">
        <v>3016</v>
      </c>
      <c r="I420" t="s">
        <v>3007</v>
      </c>
      <c r="J420">
        <v>37</v>
      </c>
      <c r="K420">
        <v>1994</v>
      </c>
      <c r="L420" t="s">
        <v>121</v>
      </c>
      <c r="M420" t="s">
        <v>3008</v>
      </c>
      <c r="N420" t="s">
        <v>3009</v>
      </c>
      <c r="O420" t="s">
        <v>3007</v>
      </c>
      <c r="P420" t="s">
        <v>870</v>
      </c>
      <c r="Q420">
        <v>51.299759999999999</v>
      </c>
      <c r="R420">
        <v>12.019299999999999</v>
      </c>
      <c r="S420" t="s">
        <v>3007</v>
      </c>
      <c r="T420" t="s">
        <v>3102</v>
      </c>
    </row>
    <row r="421" spans="1:20" x14ac:dyDescent="0.35">
      <c r="A421" t="s">
        <v>74</v>
      </c>
      <c r="B421" t="s">
        <v>3688</v>
      </c>
      <c r="C421" t="s">
        <v>871</v>
      </c>
      <c r="D421" s="1" t="s">
        <v>872</v>
      </c>
      <c r="E421" s="1" t="s">
        <v>3197</v>
      </c>
      <c r="F421" t="s">
        <v>118</v>
      </c>
      <c r="H421" t="s">
        <v>3016</v>
      </c>
      <c r="I421" t="s">
        <v>3007</v>
      </c>
      <c r="J421">
        <v>37</v>
      </c>
      <c r="K421">
        <v>1994</v>
      </c>
      <c r="L421" t="s">
        <v>121</v>
      </c>
      <c r="M421" t="s">
        <v>3008</v>
      </c>
      <c r="N421" t="s">
        <v>3009</v>
      </c>
      <c r="O421" t="s">
        <v>3007</v>
      </c>
      <c r="P421" t="s">
        <v>870</v>
      </c>
      <c r="Q421">
        <v>51.299799999999998</v>
      </c>
      <c r="R421">
        <v>12.019299999999999</v>
      </c>
      <c r="S421" t="s">
        <v>3023</v>
      </c>
      <c r="T421" t="s">
        <v>3689</v>
      </c>
    </row>
    <row r="422" spans="1:20" x14ac:dyDescent="0.35">
      <c r="A422" t="s">
        <v>74</v>
      </c>
      <c r="B422" t="s">
        <v>3690</v>
      </c>
      <c r="C422" t="s">
        <v>871</v>
      </c>
      <c r="D422" s="1" t="s">
        <v>872</v>
      </c>
      <c r="E422" s="1" t="s">
        <v>3214</v>
      </c>
      <c r="F422" t="s">
        <v>118</v>
      </c>
      <c r="H422" t="s">
        <v>3016</v>
      </c>
      <c r="I422" t="s">
        <v>3007</v>
      </c>
      <c r="J422">
        <v>38.4</v>
      </c>
      <c r="K422">
        <v>1994</v>
      </c>
      <c r="L422" t="s">
        <v>121</v>
      </c>
      <c r="M422" t="s">
        <v>3008</v>
      </c>
      <c r="N422" t="s">
        <v>3009</v>
      </c>
      <c r="O422" t="s">
        <v>3007</v>
      </c>
      <c r="P422" t="s">
        <v>870</v>
      </c>
      <c r="Q422">
        <v>51.299799999999998</v>
      </c>
      <c r="R422">
        <v>12.019299999999999</v>
      </c>
      <c r="S422" t="s">
        <v>3023</v>
      </c>
      <c r="T422" t="s">
        <v>3689</v>
      </c>
    </row>
    <row r="423" spans="1:20" x14ac:dyDescent="0.35">
      <c r="A423" t="s">
        <v>74</v>
      </c>
      <c r="B423" t="s">
        <v>3691</v>
      </c>
      <c r="C423" t="s">
        <v>871</v>
      </c>
      <c r="D423" s="1" t="s">
        <v>872</v>
      </c>
      <c r="E423" s="1" t="s">
        <v>3216</v>
      </c>
      <c r="F423" t="s">
        <v>118</v>
      </c>
      <c r="H423" t="s">
        <v>3016</v>
      </c>
      <c r="I423" t="s">
        <v>3007</v>
      </c>
      <c r="J423">
        <v>38.4</v>
      </c>
      <c r="K423">
        <v>1998</v>
      </c>
      <c r="L423" t="s">
        <v>121</v>
      </c>
      <c r="M423" t="s">
        <v>3008</v>
      </c>
      <c r="N423" t="s">
        <v>3033</v>
      </c>
      <c r="O423" t="s">
        <v>3007</v>
      </c>
      <c r="P423" t="s">
        <v>870</v>
      </c>
      <c r="Q423">
        <v>51.299799999999998</v>
      </c>
      <c r="R423">
        <v>12.019299999999999</v>
      </c>
      <c r="S423" t="s">
        <v>3023</v>
      </c>
      <c r="T423" t="s">
        <v>3689</v>
      </c>
    </row>
    <row r="424" spans="1:20" x14ac:dyDescent="0.35">
      <c r="A424" t="s">
        <v>74</v>
      </c>
      <c r="B424" t="s">
        <v>3692</v>
      </c>
      <c r="C424" t="s">
        <v>871</v>
      </c>
      <c r="D424" s="1" t="s">
        <v>872</v>
      </c>
      <c r="E424" s="1" t="s">
        <v>3693</v>
      </c>
      <c r="F424" t="s">
        <v>118</v>
      </c>
      <c r="H424" t="s">
        <v>3016</v>
      </c>
      <c r="I424" t="s">
        <v>3007</v>
      </c>
      <c r="J424">
        <v>55.4</v>
      </c>
      <c r="K424">
        <v>2022</v>
      </c>
      <c r="L424" t="s">
        <v>121</v>
      </c>
      <c r="M424" t="s">
        <v>3047</v>
      </c>
      <c r="N424" t="s">
        <v>3009</v>
      </c>
      <c r="O424" t="s">
        <v>3007</v>
      </c>
      <c r="P424" t="s">
        <v>870</v>
      </c>
      <c r="Q424">
        <v>51.299799999999998</v>
      </c>
      <c r="R424">
        <v>12.019299999999999</v>
      </c>
      <c r="S424" t="s">
        <v>3007</v>
      </c>
      <c r="T424" t="s">
        <v>3689</v>
      </c>
    </row>
    <row r="425" spans="1:20" x14ac:dyDescent="0.35">
      <c r="A425" t="s">
        <v>74</v>
      </c>
      <c r="B425" t="s">
        <v>3694</v>
      </c>
      <c r="C425" t="s">
        <v>874</v>
      </c>
      <c r="D425" s="1" t="s">
        <v>875</v>
      </c>
      <c r="E425" s="1" t="s">
        <v>3695</v>
      </c>
      <c r="F425" t="s">
        <v>118</v>
      </c>
      <c r="H425" t="s">
        <v>3016</v>
      </c>
      <c r="I425" t="s">
        <v>3007</v>
      </c>
      <c r="J425">
        <v>27.5</v>
      </c>
      <c r="K425">
        <v>1971</v>
      </c>
      <c r="L425" t="s">
        <v>121</v>
      </c>
      <c r="M425" t="s">
        <v>3027</v>
      </c>
      <c r="N425" t="s">
        <v>3009</v>
      </c>
      <c r="O425" t="s">
        <v>3007</v>
      </c>
      <c r="P425" t="s">
        <v>876</v>
      </c>
      <c r="Q425">
        <v>51.014209999999999</v>
      </c>
      <c r="R425">
        <v>6.9864499999999996</v>
      </c>
      <c r="S425" t="s">
        <v>3023</v>
      </c>
      <c r="T425" t="s">
        <v>3673</v>
      </c>
    </row>
    <row r="426" spans="1:20" x14ac:dyDescent="0.35">
      <c r="A426" t="s">
        <v>74</v>
      </c>
      <c r="B426" t="s">
        <v>3696</v>
      </c>
      <c r="C426" t="s">
        <v>874</v>
      </c>
      <c r="D426" s="1" t="s">
        <v>875</v>
      </c>
      <c r="E426" s="1" t="s">
        <v>3697</v>
      </c>
      <c r="F426" t="s">
        <v>118</v>
      </c>
      <c r="H426" t="s">
        <v>3016</v>
      </c>
      <c r="I426" t="s">
        <v>3007</v>
      </c>
      <c r="J426">
        <v>25</v>
      </c>
      <c r="K426">
        <v>1981</v>
      </c>
      <c r="L426" t="s">
        <v>121</v>
      </c>
      <c r="M426" t="s">
        <v>3008</v>
      </c>
      <c r="N426" t="s">
        <v>3009</v>
      </c>
      <c r="O426" t="s">
        <v>3007</v>
      </c>
      <c r="P426" t="s">
        <v>876</v>
      </c>
      <c r="Q426">
        <v>51.014209999999999</v>
      </c>
      <c r="R426">
        <v>6.9864499999999996</v>
      </c>
      <c r="S426" t="s">
        <v>3023</v>
      </c>
      <c r="T426" t="s">
        <v>3673</v>
      </c>
    </row>
    <row r="427" spans="1:20" x14ac:dyDescent="0.35">
      <c r="A427" t="s">
        <v>74</v>
      </c>
      <c r="B427" t="s">
        <v>3698</v>
      </c>
      <c r="C427" t="s">
        <v>874</v>
      </c>
      <c r="D427" s="1" t="s">
        <v>875</v>
      </c>
      <c r="E427" s="1" t="s">
        <v>3195</v>
      </c>
      <c r="F427" t="s">
        <v>118</v>
      </c>
      <c r="H427" t="s">
        <v>3006</v>
      </c>
      <c r="I427" t="s">
        <v>3007</v>
      </c>
      <c r="J427">
        <v>574</v>
      </c>
      <c r="K427" t="s">
        <v>120</v>
      </c>
      <c r="L427" t="s">
        <v>121</v>
      </c>
      <c r="M427" t="s">
        <v>3008</v>
      </c>
      <c r="N427" t="s">
        <v>3009</v>
      </c>
      <c r="O427" t="s">
        <v>3007</v>
      </c>
      <c r="P427" t="s">
        <v>876</v>
      </c>
      <c r="Q427">
        <v>51.022010000000002</v>
      </c>
      <c r="R427">
        <v>6.9856100000000003</v>
      </c>
      <c r="S427" t="s">
        <v>3023</v>
      </c>
      <c r="T427" t="s">
        <v>3699</v>
      </c>
    </row>
    <row r="428" spans="1:20" x14ac:dyDescent="0.35">
      <c r="A428" t="s">
        <v>74</v>
      </c>
      <c r="B428" t="s">
        <v>3700</v>
      </c>
      <c r="C428" t="s">
        <v>878</v>
      </c>
      <c r="D428" s="1" t="s">
        <v>879</v>
      </c>
      <c r="E428" s="1" t="s">
        <v>3283</v>
      </c>
      <c r="F428" t="s">
        <v>118</v>
      </c>
      <c r="H428" t="s">
        <v>3016</v>
      </c>
      <c r="I428" t="s">
        <v>3007</v>
      </c>
      <c r="J428">
        <v>359</v>
      </c>
      <c r="K428">
        <v>1974</v>
      </c>
      <c r="L428" t="s">
        <v>121</v>
      </c>
      <c r="M428" t="s">
        <v>3008</v>
      </c>
      <c r="N428" t="s">
        <v>3009</v>
      </c>
      <c r="O428" t="s">
        <v>3007</v>
      </c>
      <c r="P428" t="s">
        <v>880</v>
      </c>
      <c r="Q428">
        <v>52.481879999999997</v>
      </c>
      <c r="R428">
        <v>7.3066599999999999</v>
      </c>
      <c r="S428" t="s">
        <v>3007</v>
      </c>
      <c r="T428" t="s">
        <v>3117</v>
      </c>
    </row>
    <row r="429" spans="1:20" x14ac:dyDescent="0.35">
      <c r="A429" t="s">
        <v>74</v>
      </c>
      <c r="B429" t="s">
        <v>3701</v>
      </c>
      <c r="C429" t="s">
        <v>878</v>
      </c>
      <c r="D429" s="1" t="s">
        <v>879</v>
      </c>
      <c r="E429" s="1" t="s">
        <v>3702</v>
      </c>
      <c r="F429" t="s">
        <v>118</v>
      </c>
      <c r="H429" t="s">
        <v>3016</v>
      </c>
      <c r="I429" t="s">
        <v>3007</v>
      </c>
      <c r="J429">
        <v>58</v>
      </c>
      <c r="K429">
        <v>2011</v>
      </c>
      <c r="L429" t="s">
        <v>121</v>
      </c>
      <c r="M429" t="s">
        <v>3047</v>
      </c>
      <c r="N429" t="s">
        <v>3033</v>
      </c>
      <c r="O429" t="s">
        <v>3007</v>
      </c>
      <c r="P429" t="s">
        <v>880</v>
      </c>
      <c r="Q429">
        <v>52.481879999999997</v>
      </c>
      <c r="R429">
        <v>7.3066599999999999</v>
      </c>
      <c r="S429" t="s">
        <v>3007</v>
      </c>
      <c r="T429" t="s">
        <v>3117</v>
      </c>
    </row>
    <row r="430" spans="1:20" x14ac:dyDescent="0.35">
      <c r="A430" t="s">
        <v>74</v>
      </c>
      <c r="B430" t="s">
        <v>3703</v>
      </c>
      <c r="C430" t="s">
        <v>878</v>
      </c>
      <c r="D430" s="1" t="s">
        <v>879</v>
      </c>
      <c r="E430" s="1" t="s">
        <v>3704</v>
      </c>
      <c r="F430" t="s">
        <v>118</v>
      </c>
      <c r="H430" t="s">
        <v>3016</v>
      </c>
      <c r="I430" t="s">
        <v>3007</v>
      </c>
      <c r="J430">
        <v>58</v>
      </c>
      <c r="K430">
        <v>2011</v>
      </c>
      <c r="L430" t="s">
        <v>121</v>
      </c>
      <c r="M430" t="s">
        <v>3008</v>
      </c>
      <c r="N430" t="s">
        <v>3033</v>
      </c>
      <c r="O430" t="s">
        <v>3007</v>
      </c>
      <c r="P430" t="s">
        <v>880</v>
      </c>
      <c r="Q430">
        <v>52.481879999999997</v>
      </c>
      <c r="R430">
        <v>7.3066599999999999</v>
      </c>
      <c r="S430" t="s">
        <v>3007</v>
      </c>
      <c r="T430" t="s">
        <v>3117</v>
      </c>
    </row>
    <row r="431" spans="1:20" x14ac:dyDescent="0.35">
      <c r="A431" t="s">
        <v>74</v>
      </c>
      <c r="B431" t="s">
        <v>3705</v>
      </c>
      <c r="C431" t="s">
        <v>878</v>
      </c>
      <c r="D431" s="1" t="s">
        <v>879</v>
      </c>
      <c r="E431" s="1" t="s">
        <v>3188</v>
      </c>
      <c r="F431" t="s">
        <v>118</v>
      </c>
      <c r="H431" t="s">
        <v>3016</v>
      </c>
      <c r="I431" t="s">
        <v>3007</v>
      </c>
      <c r="J431">
        <v>359</v>
      </c>
      <c r="K431">
        <v>1975</v>
      </c>
      <c r="L431" t="s">
        <v>121</v>
      </c>
      <c r="M431" t="s">
        <v>3008</v>
      </c>
      <c r="N431" t="s">
        <v>3009</v>
      </c>
      <c r="O431" t="s">
        <v>3007</v>
      </c>
      <c r="P431" t="s">
        <v>880</v>
      </c>
      <c r="Q431">
        <v>52.481879999999997</v>
      </c>
      <c r="R431">
        <v>7.3066599999999999</v>
      </c>
      <c r="S431" t="s">
        <v>3007</v>
      </c>
      <c r="T431" t="s">
        <v>3117</v>
      </c>
    </row>
    <row r="432" spans="1:20" x14ac:dyDescent="0.35">
      <c r="A432" t="s">
        <v>74</v>
      </c>
      <c r="B432" t="s">
        <v>3706</v>
      </c>
      <c r="C432" t="s">
        <v>878</v>
      </c>
      <c r="D432" s="1" t="s">
        <v>879</v>
      </c>
      <c r="E432" s="1" t="s">
        <v>3707</v>
      </c>
      <c r="F432" t="s">
        <v>118</v>
      </c>
      <c r="H432" t="s">
        <v>3016</v>
      </c>
      <c r="I432" t="s">
        <v>3007</v>
      </c>
      <c r="J432">
        <v>58</v>
      </c>
      <c r="K432">
        <v>2011</v>
      </c>
      <c r="L432" t="s">
        <v>121</v>
      </c>
      <c r="M432" t="s">
        <v>3047</v>
      </c>
      <c r="N432" t="s">
        <v>3033</v>
      </c>
      <c r="O432" t="s">
        <v>3007</v>
      </c>
      <c r="P432" t="s">
        <v>880</v>
      </c>
      <c r="Q432">
        <v>52.481879999999997</v>
      </c>
      <c r="R432">
        <v>7.3066599999999999</v>
      </c>
      <c r="S432" t="s">
        <v>3007</v>
      </c>
      <c r="T432" t="s">
        <v>3117</v>
      </c>
    </row>
    <row r="433" spans="1:20" x14ac:dyDescent="0.35">
      <c r="A433" t="s">
        <v>74</v>
      </c>
      <c r="B433" t="s">
        <v>3708</v>
      </c>
      <c r="C433" t="s">
        <v>878</v>
      </c>
      <c r="D433" s="1" t="s">
        <v>879</v>
      </c>
      <c r="E433" s="1" t="s">
        <v>3709</v>
      </c>
      <c r="F433" t="s">
        <v>118</v>
      </c>
      <c r="H433" t="s">
        <v>3016</v>
      </c>
      <c r="I433" t="s">
        <v>3007</v>
      </c>
      <c r="J433">
        <v>58</v>
      </c>
      <c r="K433">
        <v>2011</v>
      </c>
      <c r="L433" t="s">
        <v>121</v>
      </c>
      <c r="M433" t="s">
        <v>3047</v>
      </c>
      <c r="N433" t="s">
        <v>3033</v>
      </c>
      <c r="O433" t="s">
        <v>3007</v>
      </c>
      <c r="P433" t="s">
        <v>880</v>
      </c>
      <c r="Q433">
        <v>52.481879999999997</v>
      </c>
      <c r="R433">
        <v>7.3066599999999999</v>
      </c>
      <c r="S433" t="s">
        <v>3007</v>
      </c>
      <c r="T433" t="s">
        <v>3117</v>
      </c>
    </row>
    <row r="434" spans="1:20" x14ac:dyDescent="0.35">
      <c r="A434" t="s">
        <v>74</v>
      </c>
      <c r="B434" t="s">
        <v>3710</v>
      </c>
      <c r="C434" t="s">
        <v>878</v>
      </c>
      <c r="D434" s="1" t="s">
        <v>879</v>
      </c>
      <c r="E434" s="1" t="s">
        <v>3711</v>
      </c>
      <c r="F434" t="s">
        <v>118</v>
      </c>
      <c r="H434" t="s">
        <v>3016</v>
      </c>
      <c r="I434" t="s">
        <v>3007</v>
      </c>
      <c r="J434">
        <v>340</v>
      </c>
      <c r="K434">
        <v>2010</v>
      </c>
      <c r="L434" t="s">
        <v>121</v>
      </c>
      <c r="M434" t="s">
        <v>3027</v>
      </c>
      <c r="N434" t="s">
        <v>3009</v>
      </c>
      <c r="O434" t="s">
        <v>3007</v>
      </c>
      <c r="P434" t="s">
        <v>880</v>
      </c>
      <c r="Q434">
        <v>52.481879999999997</v>
      </c>
      <c r="R434">
        <v>7.3066599999999999</v>
      </c>
      <c r="S434" t="s">
        <v>3007</v>
      </c>
      <c r="T434" t="s">
        <v>3117</v>
      </c>
    </row>
    <row r="435" spans="1:20" x14ac:dyDescent="0.35">
      <c r="A435" t="s">
        <v>74</v>
      </c>
      <c r="B435" t="s">
        <v>3712</v>
      </c>
      <c r="C435" t="s">
        <v>878</v>
      </c>
      <c r="D435" s="1" t="s">
        <v>879</v>
      </c>
      <c r="E435" s="1" t="s">
        <v>3713</v>
      </c>
      <c r="F435" t="s">
        <v>118</v>
      </c>
      <c r="H435" t="s">
        <v>3016</v>
      </c>
      <c r="I435" t="s">
        <v>3007</v>
      </c>
      <c r="J435">
        <v>293.5</v>
      </c>
      <c r="K435">
        <v>2010</v>
      </c>
      <c r="L435" t="s">
        <v>121</v>
      </c>
      <c r="M435" t="s">
        <v>3008</v>
      </c>
      <c r="N435" t="s">
        <v>3009</v>
      </c>
      <c r="O435" t="s">
        <v>3007</v>
      </c>
      <c r="P435" t="s">
        <v>880</v>
      </c>
      <c r="Q435">
        <v>52.481879999999997</v>
      </c>
      <c r="R435">
        <v>7.3066599999999999</v>
      </c>
      <c r="S435" t="s">
        <v>3007</v>
      </c>
      <c r="T435" t="s">
        <v>3117</v>
      </c>
    </row>
    <row r="436" spans="1:20" x14ac:dyDescent="0.35">
      <c r="A436" t="s">
        <v>74</v>
      </c>
      <c r="B436" t="s">
        <v>3714</v>
      </c>
      <c r="C436" t="s">
        <v>878</v>
      </c>
      <c r="D436" s="1" t="s">
        <v>879</v>
      </c>
      <c r="E436" s="1" t="s">
        <v>3715</v>
      </c>
      <c r="F436" t="s">
        <v>118</v>
      </c>
      <c r="H436" t="s">
        <v>3016</v>
      </c>
      <c r="I436" t="s">
        <v>3007</v>
      </c>
      <c r="J436">
        <v>293.5</v>
      </c>
      <c r="K436">
        <v>2010</v>
      </c>
      <c r="L436" t="s">
        <v>121</v>
      </c>
      <c r="M436" t="s">
        <v>3008</v>
      </c>
      <c r="N436" t="s">
        <v>3009</v>
      </c>
      <c r="O436" t="s">
        <v>3007</v>
      </c>
      <c r="P436" t="s">
        <v>880</v>
      </c>
      <c r="Q436">
        <v>52.481879999999997</v>
      </c>
      <c r="R436">
        <v>7.3066599999999999</v>
      </c>
      <c r="S436" t="s">
        <v>3007</v>
      </c>
      <c r="T436" t="s">
        <v>3117</v>
      </c>
    </row>
    <row r="437" spans="1:20" x14ac:dyDescent="0.35">
      <c r="A437" t="s">
        <v>74</v>
      </c>
      <c r="B437" t="s">
        <v>3716</v>
      </c>
      <c r="C437" t="s">
        <v>881</v>
      </c>
      <c r="D437" s="1" t="s">
        <v>882</v>
      </c>
      <c r="E437" s="1" t="s">
        <v>3005</v>
      </c>
      <c r="F437" t="s">
        <v>118</v>
      </c>
      <c r="H437" t="s">
        <v>3016</v>
      </c>
      <c r="I437" t="s">
        <v>3007</v>
      </c>
      <c r="J437">
        <v>38.200000000000003</v>
      </c>
      <c r="K437">
        <v>2013</v>
      </c>
      <c r="L437" t="s">
        <v>121</v>
      </c>
      <c r="M437" t="s">
        <v>3027</v>
      </c>
      <c r="N437" t="s">
        <v>3009</v>
      </c>
      <c r="O437" t="s">
        <v>3007</v>
      </c>
      <c r="P437" t="s">
        <v>883</v>
      </c>
      <c r="Q437">
        <v>54.070279999999997</v>
      </c>
      <c r="R437">
        <v>13.39513</v>
      </c>
      <c r="S437" t="s">
        <v>3007</v>
      </c>
      <c r="T437" t="s">
        <v>3588</v>
      </c>
    </row>
    <row r="438" spans="1:20" x14ac:dyDescent="0.35">
      <c r="A438" t="s">
        <v>74</v>
      </c>
      <c r="B438" t="s">
        <v>3717</v>
      </c>
      <c r="C438" t="s">
        <v>885</v>
      </c>
      <c r="D438" s="1" t="s">
        <v>886</v>
      </c>
      <c r="E438" s="1" t="s">
        <v>3718</v>
      </c>
      <c r="F438" t="s">
        <v>118</v>
      </c>
      <c r="H438" t="s">
        <v>3016</v>
      </c>
      <c r="I438" t="s">
        <v>3007</v>
      </c>
      <c r="J438">
        <v>89.5</v>
      </c>
      <c r="K438">
        <v>2005</v>
      </c>
      <c r="L438" t="s">
        <v>121</v>
      </c>
      <c r="M438" t="s">
        <v>3008</v>
      </c>
      <c r="N438" t="s">
        <v>3009</v>
      </c>
      <c r="O438" t="s">
        <v>3007</v>
      </c>
      <c r="P438" t="s">
        <v>887</v>
      </c>
      <c r="Q438">
        <v>49.453000000000003</v>
      </c>
      <c r="R438">
        <v>8.4329999999999998</v>
      </c>
      <c r="S438" t="s">
        <v>3023</v>
      </c>
      <c r="T438" t="s">
        <v>3086</v>
      </c>
    </row>
    <row r="439" spans="1:20" x14ac:dyDescent="0.35">
      <c r="A439" t="s">
        <v>74</v>
      </c>
      <c r="B439" t="s">
        <v>3719</v>
      </c>
      <c r="C439" t="s">
        <v>885</v>
      </c>
      <c r="D439" s="1" t="s">
        <v>886</v>
      </c>
      <c r="E439" s="1" t="s">
        <v>3720</v>
      </c>
      <c r="F439" t="s">
        <v>118</v>
      </c>
      <c r="H439" t="s">
        <v>3016</v>
      </c>
      <c r="I439" t="s">
        <v>3007</v>
      </c>
      <c r="J439">
        <v>204</v>
      </c>
      <c r="K439">
        <v>2005</v>
      </c>
      <c r="L439" t="s">
        <v>121</v>
      </c>
      <c r="M439" t="s">
        <v>3008</v>
      </c>
      <c r="N439" t="s">
        <v>3009</v>
      </c>
      <c r="O439" t="s">
        <v>3007</v>
      </c>
      <c r="P439" t="s">
        <v>887</v>
      </c>
      <c r="Q439">
        <v>49.453000000000003</v>
      </c>
      <c r="R439">
        <v>8.4329999999999998</v>
      </c>
      <c r="S439" t="s">
        <v>3023</v>
      </c>
      <c r="T439" t="s">
        <v>3086</v>
      </c>
    </row>
    <row r="440" spans="1:20" x14ac:dyDescent="0.35">
      <c r="A440" t="s">
        <v>74</v>
      </c>
      <c r="B440" t="s">
        <v>3721</v>
      </c>
      <c r="C440" t="s">
        <v>885</v>
      </c>
      <c r="D440" s="1" t="s">
        <v>886</v>
      </c>
      <c r="E440" s="1" t="s">
        <v>3545</v>
      </c>
      <c r="F440" t="s">
        <v>118</v>
      </c>
      <c r="H440" t="s">
        <v>3016</v>
      </c>
      <c r="I440" t="s">
        <v>3007</v>
      </c>
      <c r="J440">
        <v>204</v>
      </c>
      <c r="K440">
        <v>2005</v>
      </c>
      <c r="L440" t="s">
        <v>121</v>
      </c>
      <c r="M440" t="s">
        <v>3008</v>
      </c>
      <c r="N440" t="s">
        <v>3009</v>
      </c>
      <c r="O440" t="s">
        <v>3007</v>
      </c>
      <c r="P440" t="s">
        <v>887</v>
      </c>
      <c r="Q440">
        <v>49.453000000000003</v>
      </c>
      <c r="R440">
        <v>8.4329999999999998</v>
      </c>
      <c r="S440" t="s">
        <v>3023</v>
      </c>
      <c r="T440" t="s">
        <v>3086</v>
      </c>
    </row>
    <row r="441" spans="1:20" x14ac:dyDescent="0.35">
      <c r="A441" t="s">
        <v>74</v>
      </c>
      <c r="B441" t="s">
        <v>3722</v>
      </c>
      <c r="C441" t="s">
        <v>888</v>
      </c>
      <c r="D441" s="1" t="s">
        <v>889</v>
      </c>
      <c r="E441" s="1" t="s">
        <v>3424</v>
      </c>
      <c r="F441" t="s">
        <v>118</v>
      </c>
      <c r="H441" t="s">
        <v>3016</v>
      </c>
      <c r="I441" t="s">
        <v>3007</v>
      </c>
      <c r="J441">
        <v>71.5</v>
      </c>
      <c r="K441">
        <v>1997</v>
      </c>
      <c r="L441" t="s">
        <v>121</v>
      </c>
      <c r="M441" t="s">
        <v>3008</v>
      </c>
      <c r="N441" t="s">
        <v>3009</v>
      </c>
      <c r="O441" t="s">
        <v>3007</v>
      </c>
      <c r="P441" t="s">
        <v>887</v>
      </c>
      <c r="Q441">
        <v>49.513599999999997</v>
      </c>
      <c r="R441">
        <v>8.4315999999999995</v>
      </c>
      <c r="S441" t="s">
        <v>3023</v>
      </c>
      <c r="T441" t="s">
        <v>3086</v>
      </c>
    </row>
    <row r="442" spans="1:20" x14ac:dyDescent="0.35">
      <c r="A442" t="s">
        <v>74</v>
      </c>
      <c r="B442" t="s">
        <v>3723</v>
      </c>
      <c r="C442" t="s">
        <v>888</v>
      </c>
      <c r="D442" s="1" t="s">
        <v>889</v>
      </c>
      <c r="E442" s="1" t="s">
        <v>3432</v>
      </c>
      <c r="F442" t="s">
        <v>118</v>
      </c>
      <c r="H442" t="s">
        <v>3016</v>
      </c>
      <c r="I442" t="s">
        <v>3007</v>
      </c>
      <c r="J442">
        <v>173</v>
      </c>
      <c r="K442">
        <v>1997</v>
      </c>
      <c r="L442" t="s">
        <v>121</v>
      </c>
      <c r="M442" t="s">
        <v>3008</v>
      </c>
      <c r="N442" t="s">
        <v>3009</v>
      </c>
      <c r="O442" t="s">
        <v>3007</v>
      </c>
      <c r="P442" t="s">
        <v>887</v>
      </c>
      <c r="Q442">
        <v>49.496380000000002</v>
      </c>
      <c r="R442">
        <v>8.4277700000000006</v>
      </c>
      <c r="S442" t="s">
        <v>3007</v>
      </c>
      <c r="T442" t="s">
        <v>3086</v>
      </c>
    </row>
    <row r="443" spans="1:20" x14ac:dyDescent="0.35">
      <c r="A443" t="s">
        <v>74</v>
      </c>
      <c r="B443" t="s">
        <v>3724</v>
      </c>
      <c r="C443" t="s">
        <v>888</v>
      </c>
      <c r="D443" s="1" t="s">
        <v>889</v>
      </c>
      <c r="E443" s="1" t="s">
        <v>3434</v>
      </c>
      <c r="F443" t="s">
        <v>118</v>
      </c>
      <c r="H443" t="s">
        <v>3016</v>
      </c>
      <c r="I443" t="s">
        <v>3007</v>
      </c>
      <c r="J443">
        <v>165.5</v>
      </c>
      <c r="K443">
        <v>1997</v>
      </c>
      <c r="L443" t="s">
        <v>121</v>
      </c>
      <c r="M443" t="s">
        <v>3008</v>
      </c>
      <c r="N443" t="s">
        <v>3009</v>
      </c>
      <c r="O443" t="s">
        <v>3007</v>
      </c>
      <c r="P443" t="s">
        <v>887</v>
      </c>
      <c r="Q443">
        <v>49.496380000000002</v>
      </c>
      <c r="R443">
        <v>8.4277700000000006</v>
      </c>
      <c r="S443" t="s">
        <v>3007</v>
      </c>
      <c r="T443" t="s">
        <v>3086</v>
      </c>
    </row>
    <row r="444" spans="1:20" x14ac:dyDescent="0.35">
      <c r="A444" t="s">
        <v>74</v>
      </c>
      <c r="B444" t="s">
        <v>3725</v>
      </c>
      <c r="C444" t="s">
        <v>890</v>
      </c>
      <c r="D444" s="1" t="s">
        <v>5505</v>
      </c>
      <c r="E444" s="1" t="s">
        <v>5749</v>
      </c>
      <c r="F444" t="s">
        <v>118</v>
      </c>
      <c r="H444" t="s">
        <v>3012</v>
      </c>
      <c r="I444" t="s">
        <v>3007</v>
      </c>
      <c r="J444">
        <v>250</v>
      </c>
      <c r="K444">
        <v>1977</v>
      </c>
      <c r="L444" t="s">
        <v>121</v>
      </c>
      <c r="M444" t="s">
        <v>3027</v>
      </c>
      <c r="N444" t="s">
        <v>3009</v>
      </c>
      <c r="O444" t="s">
        <v>3023</v>
      </c>
      <c r="P444" t="s">
        <v>891</v>
      </c>
      <c r="Q444">
        <v>50.026400000000002</v>
      </c>
      <c r="R444">
        <v>8.2378999999999998</v>
      </c>
      <c r="S444" t="s">
        <v>3007</v>
      </c>
      <c r="T444" t="s">
        <v>3726</v>
      </c>
    </row>
    <row r="445" spans="1:20" x14ac:dyDescent="0.35">
      <c r="A445" t="s">
        <v>74</v>
      </c>
      <c r="B445" t="s">
        <v>3727</v>
      </c>
      <c r="C445" t="s">
        <v>890</v>
      </c>
      <c r="D445" s="1" t="s">
        <v>5505</v>
      </c>
      <c r="E445" s="1" t="s">
        <v>5750</v>
      </c>
      <c r="F445" t="s">
        <v>118</v>
      </c>
      <c r="H445" t="s">
        <v>3016</v>
      </c>
      <c r="I445" t="s">
        <v>3007</v>
      </c>
      <c r="J445">
        <v>90</v>
      </c>
      <c r="K445">
        <v>1977</v>
      </c>
      <c r="L445" t="s">
        <v>121</v>
      </c>
      <c r="M445" t="s">
        <v>3047</v>
      </c>
      <c r="N445" t="s">
        <v>3033</v>
      </c>
      <c r="O445" t="s">
        <v>3023</v>
      </c>
      <c r="P445" t="s">
        <v>891</v>
      </c>
      <c r="Q445">
        <v>50.026400000000002</v>
      </c>
      <c r="R445">
        <v>8.2378999999999998</v>
      </c>
      <c r="S445" t="s">
        <v>3007</v>
      </c>
      <c r="T445" t="s">
        <v>3726</v>
      </c>
    </row>
    <row r="446" spans="1:20" x14ac:dyDescent="0.35">
      <c r="A446" t="s">
        <v>74</v>
      </c>
      <c r="B446" t="s">
        <v>5751</v>
      </c>
      <c r="C446" t="s">
        <v>890</v>
      </c>
      <c r="D446" s="1" t="s">
        <v>5505</v>
      </c>
      <c r="E446" s="1" t="s">
        <v>5752</v>
      </c>
      <c r="F446" t="s">
        <v>118</v>
      </c>
      <c r="H446" t="s">
        <v>3016</v>
      </c>
      <c r="I446" t="s">
        <v>3007</v>
      </c>
      <c r="J446">
        <v>139.69999999999999</v>
      </c>
      <c r="K446">
        <v>2001</v>
      </c>
      <c r="L446" t="s">
        <v>121</v>
      </c>
      <c r="M446" t="s">
        <v>3027</v>
      </c>
      <c r="N446" t="s">
        <v>3009</v>
      </c>
      <c r="O446" t="s">
        <v>3023</v>
      </c>
      <c r="P446" t="s">
        <v>891</v>
      </c>
      <c r="Q446">
        <v>50.026400000000002</v>
      </c>
      <c r="R446">
        <v>8.2378999999999998</v>
      </c>
      <c r="S446" t="s">
        <v>3007</v>
      </c>
      <c r="T446" t="s">
        <v>3726</v>
      </c>
    </row>
    <row r="447" spans="1:20" x14ac:dyDescent="0.35">
      <c r="A447" t="s">
        <v>74</v>
      </c>
      <c r="B447" t="s">
        <v>5753</v>
      </c>
      <c r="C447" t="s">
        <v>890</v>
      </c>
      <c r="D447" s="1" t="s">
        <v>5505</v>
      </c>
      <c r="E447" s="1" t="s">
        <v>5754</v>
      </c>
      <c r="F447" t="s">
        <v>118</v>
      </c>
      <c r="H447" t="s">
        <v>3016</v>
      </c>
      <c r="I447" t="s">
        <v>3007</v>
      </c>
      <c r="J447">
        <v>291.3</v>
      </c>
      <c r="K447">
        <v>2001</v>
      </c>
      <c r="L447" t="s">
        <v>121</v>
      </c>
      <c r="M447" t="s">
        <v>3047</v>
      </c>
      <c r="N447" t="s">
        <v>3009</v>
      </c>
      <c r="O447" t="s">
        <v>3023</v>
      </c>
      <c r="P447" t="s">
        <v>891</v>
      </c>
      <c r="Q447">
        <v>50.026400000000002</v>
      </c>
      <c r="R447">
        <v>8.2378999999999998</v>
      </c>
      <c r="S447" t="s">
        <v>3007</v>
      </c>
      <c r="T447" t="s">
        <v>3726</v>
      </c>
    </row>
    <row r="448" spans="1:20" x14ac:dyDescent="0.35">
      <c r="A448" t="s">
        <v>74</v>
      </c>
      <c r="B448" t="s">
        <v>3728</v>
      </c>
      <c r="C448" t="s">
        <v>893</v>
      </c>
      <c r="D448" s="1" t="s">
        <v>5507</v>
      </c>
      <c r="E448" s="1" t="s">
        <v>3321</v>
      </c>
      <c r="F448" t="s">
        <v>118</v>
      </c>
      <c r="H448" t="s">
        <v>3016</v>
      </c>
      <c r="I448" t="s">
        <v>3007</v>
      </c>
      <c r="J448">
        <v>9.9</v>
      </c>
      <c r="K448">
        <v>2020</v>
      </c>
      <c r="L448" t="s">
        <v>121</v>
      </c>
      <c r="M448" t="s">
        <v>3027</v>
      </c>
      <c r="N448" t="s">
        <v>3009</v>
      </c>
      <c r="O448" t="s">
        <v>3007</v>
      </c>
      <c r="P448" t="s">
        <v>891</v>
      </c>
      <c r="Q448">
        <v>50.026400000000002</v>
      </c>
      <c r="R448">
        <v>8.2378999999999998</v>
      </c>
      <c r="S448" t="s">
        <v>3007</v>
      </c>
      <c r="T448" t="s">
        <v>3726</v>
      </c>
    </row>
    <row r="449" spans="1:20" x14ac:dyDescent="0.35">
      <c r="A449" t="s">
        <v>74</v>
      </c>
      <c r="B449" t="s">
        <v>5755</v>
      </c>
      <c r="C449" t="s">
        <v>893</v>
      </c>
      <c r="D449" s="1" t="s">
        <v>5507</v>
      </c>
      <c r="E449" s="1" t="s">
        <v>5756</v>
      </c>
      <c r="F449" t="s">
        <v>118</v>
      </c>
      <c r="H449" t="s">
        <v>3016</v>
      </c>
      <c r="I449" t="s">
        <v>3007</v>
      </c>
      <c r="J449">
        <v>9.9</v>
      </c>
      <c r="K449">
        <v>2020</v>
      </c>
      <c r="L449" t="s">
        <v>121</v>
      </c>
      <c r="M449" t="s">
        <v>3027</v>
      </c>
      <c r="N449" t="s">
        <v>3009</v>
      </c>
      <c r="O449" t="s">
        <v>3007</v>
      </c>
      <c r="P449" t="s">
        <v>891</v>
      </c>
      <c r="Q449">
        <v>50.026400000000002</v>
      </c>
      <c r="R449">
        <v>8.2378999999999998</v>
      </c>
      <c r="S449" t="s">
        <v>3007</v>
      </c>
      <c r="T449" t="s">
        <v>3726</v>
      </c>
    </row>
    <row r="450" spans="1:20" x14ac:dyDescent="0.35">
      <c r="A450" t="s">
        <v>74</v>
      </c>
      <c r="B450" t="s">
        <v>3729</v>
      </c>
      <c r="C450" t="s">
        <v>893</v>
      </c>
      <c r="D450" s="1" t="s">
        <v>5507</v>
      </c>
      <c r="E450" s="1" t="s">
        <v>3323</v>
      </c>
      <c r="F450" t="s">
        <v>118</v>
      </c>
      <c r="H450" t="s">
        <v>3016</v>
      </c>
      <c r="I450" t="s">
        <v>3007</v>
      </c>
      <c r="J450">
        <v>9.9</v>
      </c>
      <c r="K450">
        <v>2020</v>
      </c>
      <c r="L450" t="s">
        <v>121</v>
      </c>
      <c r="M450" t="s">
        <v>3027</v>
      </c>
      <c r="N450" t="s">
        <v>3009</v>
      </c>
      <c r="O450" t="s">
        <v>3007</v>
      </c>
      <c r="P450" t="s">
        <v>891</v>
      </c>
      <c r="Q450">
        <v>50.026400000000002</v>
      </c>
      <c r="R450">
        <v>8.2378999999999998</v>
      </c>
      <c r="S450" t="s">
        <v>3007</v>
      </c>
      <c r="T450" t="s">
        <v>3726</v>
      </c>
    </row>
    <row r="451" spans="1:20" x14ac:dyDescent="0.35">
      <c r="A451" t="s">
        <v>74</v>
      </c>
      <c r="B451" t="s">
        <v>5757</v>
      </c>
      <c r="C451" t="s">
        <v>893</v>
      </c>
      <c r="D451" s="1" t="s">
        <v>5507</v>
      </c>
      <c r="E451" s="1" t="s">
        <v>5758</v>
      </c>
      <c r="F451" t="s">
        <v>118</v>
      </c>
      <c r="H451" t="s">
        <v>3016</v>
      </c>
      <c r="I451" t="s">
        <v>3007</v>
      </c>
      <c r="J451">
        <v>9.9</v>
      </c>
      <c r="K451">
        <v>2020</v>
      </c>
      <c r="L451" t="s">
        <v>121</v>
      </c>
      <c r="M451" t="s">
        <v>3027</v>
      </c>
      <c r="N451" t="s">
        <v>3009</v>
      </c>
      <c r="O451" t="s">
        <v>3007</v>
      </c>
      <c r="P451" t="s">
        <v>891</v>
      </c>
      <c r="Q451">
        <v>50.026400000000002</v>
      </c>
      <c r="R451">
        <v>8.2378999999999998</v>
      </c>
      <c r="S451" t="s">
        <v>3007</v>
      </c>
      <c r="T451" t="s">
        <v>3726</v>
      </c>
    </row>
    <row r="452" spans="1:20" x14ac:dyDescent="0.35">
      <c r="A452" t="s">
        <v>74</v>
      </c>
      <c r="B452" t="s">
        <v>5759</v>
      </c>
      <c r="C452" t="s">
        <v>893</v>
      </c>
      <c r="D452" s="1" t="s">
        <v>5507</v>
      </c>
      <c r="E452" s="1" t="s">
        <v>5760</v>
      </c>
      <c r="F452" t="s">
        <v>118</v>
      </c>
      <c r="H452" t="s">
        <v>3016</v>
      </c>
      <c r="I452" t="s">
        <v>3007</v>
      </c>
      <c r="J452">
        <v>9.9</v>
      </c>
      <c r="K452">
        <v>2020</v>
      </c>
      <c r="L452" t="s">
        <v>121</v>
      </c>
      <c r="M452" t="s">
        <v>3027</v>
      </c>
      <c r="N452" t="s">
        <v>3009</v>
      </c>
      <c r="O452" t="s">
        <v>3007</v>
      </c>
      <c r="P452" t="s">
        <v>891</v>
      </c>
      <c r="Q452">
        <v>50.026400000000002</v>
      </c>
      <c r="R452">
        <v>8.2378999999999998</v>
      </c>
      <c r="S452" t="s">
        <v>3007</v>
      </c>
      <c r="T452" t="s">
        <v>3726</v>
      </c>
    </row>
    <row r="453" spans="1:20" x14ac:dyDescent="0.35">
      <c r="A453" t="s">
        <v>74</v>
      </c>
      <c r="B453" t="s">
        <v>5761</v>
      </c>
      <c r="C453" t="s">
        <v>893</v>
      </c>
      <c r="D453" s="1" t="s">
        <v>5507</v>
      </c>
      <c r="E453" s="1" t="s">
        <v>5762</v>
      </c>
      <c r="F453" t="s">
        <v>118</v>
      </c>
      <c r="H453" t="s">
        <v>3016</v>
      </c>
      <c r="I453" t="s">
        <v>3007</v>
      </c>
      <c r="J453">
        <v>9.9</v>
      </c>
      <c r="K453">
        <v>2020</v>
      </c>
      <c r="L453" t="s">
        <v>121</v>
      </c>
      <c r="M453" t="s">
        <v>3027</v>
      </c>
      <c r="N453" t="s">
        <v>3009</v>
      </c>
      <c r="O453" t="s">
        <v>3007</v>
      </c>
      <c r="P453" t="s">
        <v>891</v>
      </c>
      <c r="Q453">
        <v>50.026400000000002</v>
      </c>
      <c r="R453">
        <v>8.2378999999999998</v>
      </c>
      <c r="S453" t="s">
        <v>3007</v>
      </c>
      <c r="T453" t="s">
        <v>3726</v>
      </c>
    </row>
    <row r="454" spans="1:20" x14ac:dyDescent="0.35">
      <c r="A454" t="s">
        <v>74</v>
      </c>
      <c r="B454" t="s">
        <v>5763</v>
      </c>
      <c r="C454" t="s">
        <v>893</v>
      </c>
      <c r="D454" s="1" t="s">
        <v>5507</v>
      </c>
      <c r="E454" s="1" t="s">
        <v>5764</v>
      </c>
      <c r="F454" t="s">
        <v>118</v>
      </c>
      <c r="H454" t="s">
        <v>3016</v>
      </c>
      <c r="I454" t="s">
        <v>3007</v>
      </c>
      <c r="J454">
        <v>9.9</v>
      </c>
      <c r="K454">
        <v>2020</v>
      </c>
      <c r="L454" t="s">
        <v>121</v>
      </c>
      <c r="M454" t="s">
        <v>3027</v>
      </c>
      <c r="N454" t="s">
        <v>3009</v>
      </c>
      <c r="O454" t="s">
        <v>3007</v>
      </c>
      <c r="P454" t="s">
        <v>891</v>
      </c>
      <c r="Q454">
        <v>50.026400000000002</v>
      </c>
      <c r="R454">
        <v>8.2378999999999998</v>
      </c>
      <c r="S454" t="s">
        <v>3007</v>
      </c>
      <c r="T454" t="s">
        <v>3726</v>
      </c>
    </row>
    <row r="455" spans="1:20" x14ac:dyDescent="0.35">
      <c r="A455" t="s">
        <v>74</v>
      </c>
      <c r="B455" t="s">
        <v>5765</v>
      </c>
      <c r="C455" t="s">
        <v>893</v>
      </c>
      <c r="D455" s="1" t="s">
        <v>5507</v>
      </c>
      <c r="E455" s="1" t="s">
        <v>5766</v>
      </c>
      <c r="F455" t="s">
        <v>118</v>
      </c>
      <c r="H455" t="s">
        <v>3016</v>
      </c>
      <c r="I455" t="s">
        <v>3007</v>
      </c>
      <c r="J455">
        <v>9.9</v>
      </c>
      <c r="K455">
        <v>2020</v>
      </c>
      <c r="L455" t="s">
        <v>121</v>
      </c>
      <c r="M455" t="s">
        <v>3027</v>
      </c>
      <c r="N455" t="s">
        <v>3009</v>
      </c>
      <c r="O455" t="s">
        <v>3007</v>
      </c>
      <c r="P455" t="s">
        <v>891</v>
      </c>
      <c r="Q455">
        <v>50.026400000000002</v>
      </c>
      <c r="R455">
        <v>8.2378999999999998</v>
      </c>
      <c r="S455" t="s">
        <v>3007</v>
      </c>
      <c r="T455" t="s">
        <v>3726</v>
      </c>
    </row>
    <row r="456" spans="1:20" x14ac:dyDescent="0.35">
      <c r="A456" t="s">
        <v>74</v>
      </c>
      <c r="B456" t="s">
        <v>5767</v>
      </c>
      <c r="C456" t="s">
        <v>893</v>
      </c>
      <c r="D456" s="1" t="s">
        <v>5507</v>
      </c>
      <c r="E456" s="1" t="s">
        <v>5768</v>
      </c>
      <c r="F456" t="s">
        <v>118</v>
      </c>
      <c r="H456" t="s">
        <v>3016</v>
      </c>
      <c r="I456" t="s">
        <v>3007</v>
      </c>
      <c r="J456">
        <v>9.9</v>
      </c>
      <c r="K456">
        <v>2020</v>
      </c>
      <c r="L456" t="s">
        <v>121</v>
      </c>
      <c r="M456" t="s">
        <v>3027</v>
      </c>
      <c r="N456" t="s">
        <v>3009</v>
      </c>
      <c r="O456" t="s">
        <v>3007</v>
      </c>
      <c r="P456" t="s">
        <v>891</v>
      </c>
      <c r="Q456">
        <v>50.026400000000002</v>
      </c>
      <c r="R456">
        <v>8.2378999999999998</v>
      </c>
      <c r="S456" t="s">
        <v>3007</v>
      </c>
      <c r="T456" t="s">
        <v>3726</v>
      </c>
    </row>
    <row r="457" spans="1:20" x14ac:dyDescent="0.35">
      <c r="A457" t="s">
        <v>74</v>
      </c>
      <c r="B457" t="s">
        <v>5769</v>
      </c>
      <c r="C457" t="s">
        <v>893</v>
      </c>
      <c r="D457" s="1" t="s">
        <v>5507</v>
      </c>
      <c r="E457" s="1" t="s">
        <v>5770</v>
      </c>
      <c r="F457" t="s">
        <v>118</v>
      </c>
      <c r="H457" t="s">
        <v>3016</v>
      </c>
      <c r="I457" t="s">
        <v>3007</v>
      </c>
      <c r="J457">
        <v>9.9</v>
      </c>
      <c r="K457">
        <v>2020</v>
      </c>
      <c r="L457" t="s">
        <v>121</v>
      </c>
      <c r="M457" t="s">
        <v>3027</v>
      </c>
      <c r="N457" t="s">
        <v>3009</v>
      </c>
      <c r="O457" t="s">
        <v>3007</v>
      </c>
      <c r="P457" t="s">
        <v>891</v>
      </c>
      <c r="Q457">
        <v>50.026400000000002</v>
      </c>
      <c r="R457">
        <v>8.2378999999999998</v>
      </c>
      <c r="S457" t="s">
        <v>3007</v>
      </c>
      <c r="T457" t="s">
        <v>3726</v>
      </c>
    </row>
    <row r="458" spans="1:20" x14ac:dyDescent="0.35">
      <c r="A458" t="s">
        <v>74</v>
      </c>
      <c r="B458" t="s">
        <v>3731</v>
      </c>
      <c r="C458" t="s">
        <v>894</v>
      </c>
      <c r="D458" s="1" t="s">
        <v>895</v>
      </c>
      <c r="E458" s="1" t="s">
        <v>5771</v>
      </c>
      <c r="F458" t="s">
        <v>118</v>
      </c>
      <c r="H458" t="s">
        <v>3016</v>
      </c>
      <c r="I458" t="s">
        <v>3007</v>
      </c>
      <c r="J458">
        <v>28.4</v>
      </c>
      <c r="K458">
        <v>1969</v>
      </c>
      <c r="L458" t="s">
        <v>121</v>
      </c>
      <c r="M458" t="s">
        <v>3027</v>
      </c>
      <c r="N458" t="s">
        <v>3009</v>
      </c>
      <c r="O458" t="s">
        <v>3007</v>
      </c>
      <c r="P458" t="s">
        <v>896</v>
      </c>
      <c r="Q458">
        <v>49.528779999999998</v>
      </c>
      <c r="R458">
        <v>8.4687400000000004</v>
      </c>
      <c r="S458" t="s">
        <v>3023</v>
      </c>
      <c r="T458" t="s">
        <v>3732</v>
      </c>
    </row>
    <row r="459" spans="1:20" x14ac:dyDescent="0.35">
      <c r="A459" t="s">
        <v>74</v>
      </c>
      <c r="B459" t="s">
        <v>5772</v>
      </c>
      <c r="C459" t="s">
        <v>894</v>
      </c>
      <c r="D459" s="1" t="s">
        <v>895</v>
      </c>
      <c r="E459" s="1" t="s">
        <v>5773</v>
      </c>
      <c r="F459" t="s">
        <v>118</v>
      </c>
      <c r="H459" t="s">
        <v>3016</v>
      </c>
      <c r="I459" t="s">
        <v>3007</v>
      </c>
      <c r="J459">
        <v>17</v>
      </c>
      <c r="K459">
        <v>2012</v>
      </c>
      <c r="L459" t="s">
        <v>121</v>
      </c>
      <c r="M459" t="s">
        <v>3027</v>
      </c>
      <c r="N459" t="s">
        <v>3009</v>
      </c>
      <c r="O459" t="s">
        <v>3007</v>
      </c>
      <c r="P459" t="s">
        <v>896</v>
      </c>
      <c r="Q459">
        <v>49.528779999999998</v>
      </c>
      <c r="R459">
        <v>8.4687400000000004</v>
      </c>
      <c r="S459" t="s">
        <v>3007</v>
      </c>
      <c r="T459" t="s">
        <v>3732</v>
      </c>
    </row>
    <row r="460" spans="1:20" x14ac:dyDescent="0.35">
      <c r="A460" t="s">
        <v>74</v>
      </c>
      <c r="B460" t="s">
        <v>3733</v>
      </c>
      <c r="C460" t="s">
        <v>898</v>
      </c>
      <c r="D460" s="1" t="s">
        <v>899</v>
      </c>
      <c r="E460" s="1" t="s">
        <v>3734</v>
      </c>
      <c r="F460" t="s">
        <v>118</v>
      </c>
      <c r="H460" t="s">
        <v>3016</v>
      </c>
      <c r="I460" t="s">
        <v>3007</v>
      </c>
      <c r="J460">
        <v>46</v>
      </c>
      <c r="K460">
        <v>1973</v>
      </c>
      <c r="L460" t="s">
        <v>121</v>
      </c>
      <c r="M460" t="s">
        <v>3027</v>
      </c>
      <c r="N460" t="s">
        <v>3009</v>
      </c>
      <c r="O460" t="s">
        <v>3007</v>
      </c>
      <c r="P460" t="s">
        <v>900</v>
      </c>
      <c r="Q460">
        <v>51.675620000000002</v>
      </c>
      <c r="R460">
        <v>7.09016</v>
      </c>
      <c r="S460" t="s">
        <v>3023</v>
      </c>
      <c r="T460" t="s">
        <v>3735</v>
      </c>
    </row>
    <row r="461" spans="1:20" x14ac:dyDescent="0.35">
      <c r="A461" t="s">
        <v>74</v>
      </c>
      <c r="B461" t="s">
        <v>3736</v>
      </c>
      <c r="C461" t="s">
        <v>898</v>
      </c>
      <c r="D461" s="1" t="s">
        <v>899</v>
      </c>
      <c r="E461" s="1" t="s">
        <v>3737</v>
      </c>
      <c r="F461" t="s">
        <v>118</v>
      </c>
      <c r="H461" t="s">
        <v>3016</v>
      </c>
      <c r="I461" t="s">
        <v>3007</v>
      </c>
      <c r="J461">
        <v>61.1</v>
      </c>
      <c r="K461">
        <v>1973</v>
      </c>
      <c r="L461" t="s">
        <v>121</v>
      </c>
      <c r="M461" t="s">
        <v>3008</v>
      </c>
      <c r="N461" t="s">
        <v>3009</v>
      </c>
      <c r="O461" t="s">
        <v>3023</v>
      </c>
      <c r="P461" t="s">
        <v>900</v>
      </c>
      <c r="Q461">
        <v>51.680399999999999</v>
      </c>
      <c r="R461">
        <v>7.0968999999999998</v>
      </c>
      <c r="S461" t="s">
        <v>3023</v>
      </c>
      <c r="T461" t="s">
        <v>3735</v>
      </c>
    </row>
    <row r="462" spans="1:20" x14ac:dyDescent="0.35">
      <c r="A462" t="s">
        <v>74</v>
      </c>
      <c r="B462" t="s">
        <v>3738</v>
      </c>
      <c r="C462" t="s">
        <v>898</v>
      </c>
      <c r="D462" s="1" t="s">
        <v>899</v>
      </c>
      <c r="E462" s="1" t="s">
        <v>3739</v>
      </c>
      <c r="F462" t="s">
        <v>118</v>
      </c>
      <c r="H462" t="s">
        <v>3016</v>
      </c>
      <c r="I462" t="s">
        <v>3007</v>
      </c>
      <c r="J462">
        <v>77.599999999999994</v>
      </c>
      <c r="K462">
        <v>1974</v>
      </c>
      <c r="L462" t="s">
        <v>121</v>
      </c>
      <c r="M462" t="s">
        <v>3008</v>
      </c>
      <c r="N462" t="s">
        <v>3009</v>
      </c>
      <c r="O462" t="s">
        <v>3023</v>
      </c>
      <c r="P462" t="s">
        <v>900</v>
      </c>
      <c r="Q462">
        <v>51.680399999999999</v>
      </c>
      <c r="R462">
        <v>7.0968999999999998</v>
      </c>
      <c r="S462" t="s">
        <v>3023</v>
      </c>
      <c r="T462" t="s">
        <v>3735</v>
      </c>
    </row>
    <row r="463" spans="1:20" x14ac:dyDescent="0.35">
      <c r="A463" t="s">
        <v>74</v>
      </c>
      <c r="B463" t="s">
        <v>3740</v>
      </c>
      <c r="C463" t="s">
        <v>902</v>
      </c>
      <c r="D463" s="1" t="s">
        <v>903</v>
      </c>
      <c r="E463" s="1" t="s">
        <v>3741</v>
      </c>
      <c r="F463" t="s">
        <v>118</v>
      </c>
      <c r="H463" t="s">
        <v>3016</v>
      </c>
      <c r="I463" t="s">
        <v>3007</v>
      </c>
      <c r="J463">
        <v>11</v>
      </c>
      <c r="K463">
        <v>2016</v>
      </c>
      <c r="L463" t="s">
        <v>121</v>
      </c>
      <c r="M463" t="s">
        <v>3008</v>
      </c>
      <c r="N463" t="s">
        <v>3009</v>
      </c>
      <c r="O463" t="s">
        <v>3023</v>
      </c>
      <c r="P463" t="s">
        <v>900</v>
      </c>
      <c r="Q463">
        <v>51.680399999999999</v>
      </c>
      <c r="R463">
        <v>7.0968999999999998</v>
      </c>
      <c r="S463" t="s">
        <v>3023</v>
      </c>
      <c r="T463" t="s">
        <v>3735</v>
      </c>
    </row>
    <row r="464" spans="1:20" x14ac:dyDescent="0.35">
      <c r="A464" t="s">
        <v>74</v>
      </c>
      <c r="B464" t="s">
        <v>3742</v>
      </c>
      <c r="C464" t="s">
        <v>902</v>
      </c>
      <c r="D464" s="1" t="s">
        <v>903</v>
      </c>
      <c r="E464" s="1" t="s">
        <v>3743</v>
      </c>
      <c r="F464" t="s">
        <v>118</v>
      </c>
      <c r="H464" t="s">
        <v>3016</v>
      </c>
      <c r="I464" t="s">
        <v>3007</v>
      </c>
      <c r="J464">
        <v>47</v>
      </c>
      <c r="K464">
        <v>2016</v>
      </c>
      <c r="L464" t="s">
        <v>121</v>
      </c>
      <c r="M464" t="s">
        <v>3008</v>
      </c>
      <c r="N464" t="s">
        <v>3009</v>
      </c>
      <c r="O464" t="s">
        <v>3023</v>
      </c>
      <c r="P464" t="s">
        <v>900</v>
      </c>
      <c r="Q464">
        <v>51.680399999999999</v>
      </c>
      <c r="R464">
        <v>7.0968999999999998</v>
      </c>
      <c r="S464" t="s">
        <v>3023</v>
      </c>
      <c r="T464" t="s">
        <v>3735</v>
      </c>
    </row>
    <row r="465" spans="1:20" x14ac:dyDescent="0.35">
      <c r="A465" t="s">
        <v>74</v>
      </c>
      <c r="B465" t="s">
        <v>3744</v>
      </c>
      <c r="C465" t="s">
        <v>904</v>
      </c>
      <c r="D465" s="1" t="s">
        <v>905</v>
      </c>
      <c r="E465" s="1" t="s">
        <v>3745</v>
      </c>
      <c r="F465" t="s">
        <v>118</v>
      </c>
      <c r="H465" t="s">
        <v>3016</v>
      </c>
      <c r="I465" t="s">
        <v>3007</v>
      </c>
      <c r="J465">
        <v>79.7</v>
      </c>
      <c r="K465">
        <v>1980</v>
      </c>
      <c r="L465" t="s">
        <v>121</v>
      </c>
      <c r="M465" t="s">
        <v>3008</v>
      </c>
      <c r="N465" t="s">
        <v>3009</v>
      </c>
      <c r="O465" t="s">
        <v>3007</v>
      </c>
      <c r="P465" t="s">
        <v>906</v>
      </c>
      <c r="Q465">
        <v>48.113999999999997</v>
      </c>
      <c r="R465">
        <v>11.555999999999999</v>
      </c>
      <c r="S465" t="s">
        <v>3007</v>
      </c>
      <c r="T465" t="s">
        <v>3746</v>
      </c>
    </row>
    <row r="466" spans="1:20" x14ac:dyDescent="0.35">
      <c r="A466" t="s">
        <v>74</v>
      </c>
      <c r="B466" t="s">
        <v>3747</v>
      </c>
      <c r="C466" t="s">
        <v>904</v>
      </c>
      <c r="D466" s="1" t="s">
        <v>905</v>
      </c>
      <c r="E466" s="1" t="s">
        <v>3748</v>
      </c>
      <c r="F466" t="s">
        <v>118</v>
      </c>
      <c r="H466" t="s">
        <v>3016</v>
      </c>
      <c r="I466" t="s">
        <v>3007</v>
      </c>
      <c r="J466">
        <v>97.9</v>
      </c>
      <c r="K466">
        <v>1980</v>
      </c>
      <c r="L466" t="s">
        <v>121</v>
      </c>
      <c r="M466" t="s">
        <v>3008</v>
      </c>
      <c r="N466" t="s">
        <v>3009</v>
      </c>
      <c r="O466" t="s">
        <v>3007</v>
      </c>
      <c r="P466" t="s">
        <v>906</v>
      </c>
      <c r="Q466">
        <v>48.113999999999997</v>
      </c>
      <c r="R466">
        <v>11.555999999999999</v>
      </c>
      <c r="S466" t="s">
        <v>3007</v>
      </c>
      <c r="T466" t="s">
        <v>3746</v>
      </c>
    </row>
    <row r="467" spans="1:20" x14ac:dyDescent="0.35">
      <c r="A467" t="s">
        <v>74</v>
      </c>
      <c r="B467" t="s">
        <v>3749</v>
      </c>
      <c r="C467" t="s">
        <v>904</v>
      </c>
      <c r="D467" s="1" t="s">
        <v>905</v>
      </c>
      <c r="E467" s="1" t="s">
        <v>3750</v>
      </c>
      <c r="F467" t="s">
        <v>118</v>
      </c>
      <c r="H467" t="s">
        <v>3016</v>
      </c>
      <c r="I467" t="s">
        <v>3007</v>
      </c>
      <c r="J467">
        <v>97.9</v>
      </c>
      <c r="K467">
        <v>1980</v>
      </c>
      <c r="L467" t="s">
        <v>121</v>
      </c>
      <c r="M467" t="s">
        <v>3008</v>
      </c>
      <c r="N467" t="s">
        <v>3009</v>
      </c>
      <c r="O467" t="s">
        <v>3007</v>
      </c>
      <c r="P467" t="s">
        <v>906</v>
      </c>
      <c r="Q467">
        <v>48.113999999999997</v>
      </c>
      <c r="R467">
        <v>11.555999999999999</v>
      </c>
      <c r="S467" t="s">
        <v>3007</v>
      </c>
      <c r="T467" t="s">
        <v>3746</v>
      </c>
    </row>
    <row r="468" spans="1:20" x14ac:dyDescent="0.35">
      <c r="A468" t="s">
        <v>74</v>
      </c>
      <c r="B468" t="s">
        <v>3751</v>
      </c>
      <c r="C468" t="s">
        <v>904</v>
      </c>
      <c r="D468" s="1" t="s">
        <v>905</v>
      </c>
      <c r="E468" s="1" t="s">
        <v>3752</v>
      </c>
      <c r="F468" t="s">
        <v>118</v>
      </c>
      <c r="H468" t="s">
        <v>3016</v>
      </c>
      <c r="I468" t="s">
        <v>3007</v>
      </c>
      <c r="J468">
        <v>127.6</v>
      </c>
      <c r="K468">
        <v>2004</v>
      </c>
      <c r="L468" t="s">
        <v>121</v>
      </c>
      <c r="M468" t="s">
        <v>3008</v>
      </c>
      <c r="N468" t="s">
        <v>3009</v>
      </c>
      <c r="O468" t="s">
        <v>3007</v>
      </c>
      <c r="P468" t="s">
        <v>906</v>
      </c>
      <c r="Q468">
        <v>48.113999999999997</v>
      </c>
      <c r="R468">
        <v>11.555999999999999</v>
      </c>
      <c r="S468" t="s">
        <v>3007</v>
      </c>
      <c r="T468" t="s">
        <v>3746</v>
      </c>
    </row>
    <row r="469" spans="1:20" x14ac:dyDescent="0.35">
      <c r="A469" t="s">
        <v>74</v>
      </c>
      <c r="B469" t="s">
        <v>3753</v>
      </c>
      <c r="C469" t="s">
        <v>904</v>
      </c>
      <c r="D469" s="1" t="s">
        <v>905</v>
      </c>
      <c r="E469" s="1" t="s">
        <v>3754</v>
      </c>
      <c r="F469" t="s">
        <v>118</v>
      </c>
      <c r="H469" t="s">
        <v>3016</v>
      </c>
      <c r="I469" t="s">
        <v>3007</v>
      </c>
      <c r="J469">
        <v>144.80000000000001</v>
      </c>
      <c r="K469">
        <v>2004</v>
      </c>
      <c r="L469" t="s">
        <v>121</v>
      </c>
      <c r="M469" t="s">
        <v>3008</v>
      </c>
      <c r="N469" t="s">
        <v>3009</v>
      </c>
      <c r="O469" t="s">
        <v>3007</v>
      </c>
      <c r="P469" t="s">
        <v>906</v>
      </c>
      <c r="Q469">
        <v>48.113999999999997</v>
      </c>
      <c r="R469">
        <v>11.555999999999999</v>
      </c>
      <c r="S469" t="s">
        <v>3007</v>
      </c>
      <c r="T469" t="s">
        <v>3746</v>
      </c>
    </row>
    <row r="470" spans="1:20" x14ac:dyDescent="0.35">
      <c r="A470" t="s">
        <v>74</v>
      </c>
      <c r="B470" t="s">
        <v>3755</v>
      </c>
      <c r="C470" t="s">
        <v>904</v>
      </c>
      <c r="D470" s="1" t="s">
        <v>905</v>
      </c>
      <c r="E470" s="1" t="s">
        <v>3756</v>
      </c>
      <c r="F470" t="s">
        <v>118</v>
      </c>
      <c r="H470" t="s">
        <v>3016</v>
      </c>
      <c r="I470" t="s">
        <v>3007</v>
      </c>
      <c r="J470">
        <v>144.80000000000001</v>
      </c>
      <c r="K470">
        <v>2004</v>
      </c>
      <c r="L470" t="s">
        <v>121</v>
      </c>
      <c r="M470" t="s">
        <v>3008</v>
      </c>
      <c r="N470" t="s">
        <v>3009</v>
      </c>
      <c r="O470" t="s">
        <v>3007</v>
      </c>
      <c r="P470" t="s">
        <v>906</v>
      </c>
      <c r="Q470">
        <v>48.113999999999997</v>
      </c>
      <c r="R470">
        <v>11.555999999999999</v>
      </c>
      <c r="S470" t="s">
        <v>3007</v>
      </c>
      <c r="T470" t="s">
        <v>3746</v>
      </c>
    </row>
    <row r="471" spans="1:20" x14ac:dyDescent="0.35">
      <c r="A471" t="s">
        <v>74</v>
      </c>
      <c r="B471" t="s">
        <v>3757</v>
      </c>
      <c r="C471" t="s">
        <v>908</v>
      </c>
      <c r="D471" s="1" t="s">
        <v>5510</v>
      </c>
      <c r="E471" s="1" t="s">
        <v>3720</v>
      </c>
      <c r="F471" t="s">
        <v>118</v>
      </c>
      <c r="H471" t="s">
        <v>3016</v>
      </c>
      <c r="I471" t="s">
        <v>3007</v>
      </c>
      <c r="J471">
        <v>50.9</v>
      </c>
      <c r="K471">
        <v>2021</v>
      </c>
      <c r="L471" t="s">
        <v>121</v>
      </c>
      <c r="M471" t="s">
        <v>3047</v>
      </c>
      <c r="N471" t="s">
        <v>3009</v>
      </c>
      <c r="O471" t="s">
        <v>3007</v>
      </c>
      <c r="P471" t="s">
        <v>906</v>
      </c>
      <c r="Q471">
        <v>48.187750000000001</v>
      </c>
      <c r="R471">
        <v>11.59615</v>
      </c>
      <c r="S471" t="s">
        <v>3007</v>
      </c>
      <c r="T471" t="s">
        <v>3746</v>
      </c>
    </row>
    <row r="472" spans="1:20" x14ac:dyDescent="0.35">
      <c r="A472" t="s">
        <v>74</v>
      </c>
      <c r="B472" t="s">
        <v>3758</v>
      </c>
      <c r="C472" t="s">
        <v>908</v>
      </c>
      <c r="D472" s="1" t="s">
        <v>5510</v>
      </c>
      <c r="E472" s="1" t="s">
        <v>3545</v>
      </c>
      <c r="F472" t="s">
        <v>118</v>
      </c>
      <c r="H472" t="s">
        <v>3016</v>
      </c>
      <c r="I472" t="s">
        <v>3007</v>
      </c>
      <c r="J472">
        <v>50.9</v>
      </c>
      <c r="K472">
        <v>2021</v>
      </c>
      <c r="L472" t="s">
        <v>121</v>
      </c>
      <c r="M472" t="s">
        <v>3047</v>
      </c>
      <c r="N472" t="s">
        <v>3009</v>
      </c>
      <c r="O472" t="s">
        <v>3007</v>
      </c>
      <c r="P472" t="s">
        <v>906</v>
      </c>
      <c r="Q472">
        <v>48.187750000000001</v>
      </c>
      <c r="R472">
        <v>11.59615</v>
      </c>
      <c r="S472" t="s">
        <v>3007</v>
      </c>
      <c r="T472" t="s">
        <v>3746</v>
      </c>
    </row>
    <row r="473" spans="1:20" x14ac:dyDescent="0.35">
      <c r="A473" t="s">
        <v>74</v>
      </c>
      <c r="B473" t="s">
        <v>3759</v>
      </c>
      <c r="C473" t="s">
        <v>909</v>
      </c>
      <c r="D473" s="1" t="s">
        <v>910</v>
      </c>
      <c r="E473" s="1" t="s">
        <v>3005</v>
      </c>
      <c r="F473" t="s">
        <v>118</v>
      </c>
      <c r="H473" t="s">
        <v>3016</v>
      </c>
      <c r="I473" t="s">
        <v>3007</v>
      </c>
      <c r="J473">
        <v>35.200000000000003</v>
      </c>
      <c r="K473">
        <v>2005</v>
      </c>
      <c r="L473" t="s">
        <v>121</v>
      </c>
      <c r="M473" t="s">
        <v>3008</v>
      </c>
      <c r="N473" t="s">
        <v>3009</v>
      </c>
      <c r="O473" t="s">
        <v>3007</v>
      </c>
      <c r="P473" t="s">
        <v>911</v>
      </c>
      <c r="Q473">
        <v>51.950099999999999</v>
      </c>
      <c r="R473">
        <v>7.6413000000000002</v>
      </c>
      <c r="S473" t="s">
        <v>3007</v>
      </c>
      <c r="T473" t="s">
        <v>3760</v>
      </c>
    </row>
    <row r="474" spans="1:20" x14ac:dyDescent="0.35">
      <c r="A474" t="s">
        <v>74</v>
      </c>
      <c r="B474" t="s">
        <v>3761</v>
      </c>
      <c r="C474" t="s">
        <v>909</v>
      </c>
      <c r="D474" s="1" t="s">
        <v>910</v>
      </c>
      <c r="E474" s="1" t="s">
        <v>3432</v>
      </c>
      <c r="F474" t="s">
        <v>118</v>
      </c>
      <c r="H474" t="s">
        <v>3016</v>
      </c>
      <c r="I474" t="s">
        <v>3007</v>
      </c>
      <c r="J474">
        <v>31</v>
      </c>
      <c r="K474">
        <v>2005</v>
      </c>
      <c r="L474" t="s">
        <v>121</v>
      </c>
      <c r="M474" t="s">
        <v>3047</v>
      </c>
      <c r="N474" t="s">
        <v>3009</v>
      </c>
      <c r="O474" t="s">
        <v>3007</v>
      </c>
      <c r="P474" t="s">
        <v>911</v>
      </c>
      <c r="Q474">
        <v>51.950099999999999</v>
      </c>
      <c r="R474">
        <v>7.6413000000000002</v>
      </c>
      <c r="S474" t="s">
        <v>3007</v>
      </c>
      <c r="T474" t="s">
        <v>3760</v>
      </c>
    </row>
    <row r="475" spans="1:20" x14ac:dyDescent="0.35">
      <c r="A475" t="s">
        <v>74</v>
      </c>
      <c r="B475" t="s">
        <v>3762</v>
      </c>
      <c r="C475" t="s">
        <v>909</v>
      </c>
      <c r="D475" s="1" t="s">
        <v>910</v>
      </c>
      <c r="E475" s="1" t="s">
        <v>3434</v>
      </c>
      <c r="F475" t="s">
        <v>118</v>
      </c>
      <c r="H475" t="s">
        <v>3016</v>
      </c>
      <c r="I475" t="s">
        <v>3007</v>
      </c>
      <c r="J475">
        <v>31</v>
      </c>
      <c r="K475">
        <v>2005</v>
      </c>
      <c r="L475" t="s">
        <v>121</v>
      </c>
      <c r="M475" t="s">
        <v>3047</v>
      </c>
      <c r="N475" t="s">
        <v>3009</v>
      </c>
      <c r="O475" t="s">
        <v>3007</v>
      </c>
      <c r="P475" t="s">
        <v>911</v>
      </c>
      <c r="Q475">
        <v>51.950099999999999</v>
      </c>
      <c r="R475">
        <v>7.6413000000000002</v>
      </c>
      <c r="S475" t="s">
        <v>3007</v>
      </c>
      <c r="T475" t="s">
        <v>3760</v>
      </c>
    </row>
    <row r="476" spans="1:20" x14ac:dyDescent="0.35">
      <c r="A476" t="s">
        <v>74</v>
      </c>
      <c r="B476" t="s">
        <v>5774</v>
      </c>
      <c r="C476" t="s">
        <v>909</v>
      </c>
      <c r="D476" s="1" t="s">
        <v>910</v>
      </c>
      <c r="E476" s="1" t="s">
        <v>5775</v>
      </c>
      <c r="F476" t="s">
        <v>118</v>
      </c>
      <c r="H476" t="s">
        <v>3016</v>
      </c>
      <c r="I476" t="s">
        <v>3007</v>
      </c>
      <c r="J476">
        <v>3.7</v>
      </c>
      <c r="K476">
        <v>2009</v>
      </c>
      <c r="L476" t="s">
        <v>121</v>
      </c>
      <c r="M476" t="s">
        <v>3027</v>
      </c>
      <c r="N476" t="s">
        <v>3009</v>
      </c>
      <c r="O476" t="s">
        <v>3007</v>
      </c>
      <c r="P476" t="s">
        <v>911</v>
      </c>
      <c r="Q476">
        <v>51.950099999999999</v>
      </c>
      <c r="R476">
        <v>7.6413000000000002</v>
      </c>
      <c r="S476" t="s">
        <v>3007</v>
      </c>
      <c r="T476" t="s">
        <v>3760</v>
      </c>
    </row>
    <row r="477" spans="1:20" x14ac:dyDescent="0.35">
      <c r="A477" t="s">
        <v>74</v>
      </c>
      <c r="B477" t="s">
        <v>3763</v>
      </c>
      <c r="C477" t="s">
        <v>913</v>
      </c>
      <c r="D477" s="1" t="s">
        <v>914</v>
      </c>
      <c r="E477" s="1" t="s">
        <v>3424</v>
      </c>
      <c r="F477" t="s">
        <v>118</v>
      </c>
      <c r="H477" t="s">
        <v>3016</v>
      </c>
      <c r="I477" t="s">
        <v>3007</v>
      </c>
      <c r="J477">
        <v>26.5</v>
      </c>
      <c r="K477">
        <v>1997</v>
      </c>
      <c r="L477" t="s">
        <v>121</v>
      </c>
      <c r="M477" t="s">
        <v>3027</v>
      </c>
      <c r="N477" t="s">
        <v>3009</v>
      </c>
      <c r="O477" t="s">
        <v>3007</v>
      </c>
      <c r="P477" t="s">
        <v>915</v>
      </c>
      <c r="Q477">
        <v>53.5745</v>
      </c>
      <c r="R477">
        <v>13.2951</v>
      </c>
      <c r="S477" t="s">
        <v>3007</v>
      </c>
      <c r="T477" t="s">
        <v>3764</v>
      </c>
    </row>
    <row r="478" spans="1:20" x14ac:dyDescent="0.35">
      <c r="A478" t="s">
        <v>74</v>
      </c>
      <c r="B478" t="s">
        <v>3765</v>
      </c>
      <c r="C478" t="s">
        <v>913</v>
      </c>
      <c r="D478" s="1" t="s">
        <v>914</v>
      </c>
      <c r="E478" s="1" t="s">
        <v>3432</v>
      </c>
      <c r="F478" t="s">
        <v>118</v>
      </c>
      <c r="H478" t="s">
        <v>3016</v>
      </c>
      <c r="I478" t="s">
        <v>3007</v>
      </c>
      <c r="J478">
        <v>23.8</v>
      </c>
      <c r="K478">
        <v>1997</v>
      </c>
      <c r="L478" t="s">
        <v>121</v>
      </c>
      <c r="M478" t="s">
        <v>3008</v>
      </c>
      <c r="N478" t="s">
        <v>3009</v>
      </c>
      <c r="O478" t="s">
        <v>3007</v>
      </c>
      <c r="P478" t="s">
        <v>915</v>
      </c>
      <c r="Q478">
        <v>53.5745</v>
      </c>
      <c r="R478">
        <v>13.2951</v>
      </c>
      <c r="S478" t="s">
        <v>3007</v>
      </c>
      <c r="T478" t="s">
        <v>3764</v>
      </c>
    </row>
    <row r="479" spans="1:20" x14ac:dyDescent="0.35">
      <c r="A479" t="s">
        <v>74</v>
      </c>
      <c r="B479" t="s">
        <v>3766</v>
      </c>
      <c r="C479" t="s">
        <v>913</v>
      </c>
      <c r="D479" s="1" t="s">
        <v>914</v>
      </c>
      <c r="E479" s="1" t="s">
        <v>3434</v>
      </c>
      <c r="F479" t="s">
        <v>118</v>
      </c>
      <c r="H479" t="s">
        <v>3016</v>
      </c>
      <c r="I479" t="s">
        <v>3007</v>
      </c>
      <c r="J479">
        <v>23.1</v>
      </c>
      <c r="K479">
        <v>1997</v>
      </c>
      <c r="L479" t="s">
        <v>121</v>
      </c>
      <c r="M479" t="s">
        <v>3008</v>
      </c>
      <c r="N479" t="s">
        <v>3009</v>
      </c>
      <c r="O479" t="s">
        <v>3007</v>
      </c>
      <c r="P479" t="s">
        <v>915</v>
      </c>
      <c r="Q479">
        <v>53.5745</v>
      </c>
      <c r="R479">
        <v>13.2951</v>
      </c>
      <c r="S479" t="s">
        <v>3007</v>
      </c>
      <c r="T479" t="s">
        <v>3764</v>
      </c>
    </row>
    <row r="480" spans="1:20" x14ac:dyDescent="0.35">
      <c r="A480" t="s">
        <v>74</v>
      </c>
      <c r="B480" t="s">
        <v>3767</v>
      </c>
      <c r="C480" t="s">
        <v>917</v>
      </c>
      <c r="D480" s="1" t="s">
        <v>918</v>
      </c>
      <c r="E480" s="1" t="s">
        <v>3005</v>
      </c>
      <c r="F480" t="s">
        <v>118</v>
      </c>
      <c r="H480" t="s">
        <v>3012</v>
      </c>
      <c r="I480" t="s">
        <v>3007</v>
      </c>
      <c r="J480">
        <v>25.4</v>
      </c>
      <c r="K480">
        <v>1996</v>
      </c>
      <c r="L480" t="s">
        <v>121</v>
      </c>
      <c r="M480" t="s">
        <v>3027</v>
      </c>
      <c r="N480" t="s">
        <v>3009</v>
      </c>
      <c r="O480" t="s">
        <v>3007</v>
      </c>
      <c r="P480" t="s">
        <v>919</v>
      </c>
      <c r="Q480">
        <v>48.787889999999997</v>
      </c>
      <c r="R480">
        <v>11.756169999999999</v>
      </c>
      <c r="S480" t="s">
        <v>3023</v>
      </c>
      <c r="T480" t="s">
        <v>3768</v>
      </c>
    </row>
    <row r="481" spans="1:20" x14ac:dyDescent="0.35">
      <c r="A481" t="s">
        <v>74</v>
      </c>
      <c r="B481" t="s">
        <v>3769</v>
      </c>
      <c r="C481" t="s">
        <v>921</v>
      </c>
      <c r="D481" s="1" t="s">
        <v>922</v>
      </c>
      <c r="E481" s="1" t="s">
        <v>3419</v>
      </c>
      <c r="F481" t="s">
        <v>118</v>
      </c>
      <c r="H481" t="s">
        <v>3016</v>
      </c>
      <c r="I481" t="s">
        <v>3007</v>
      </c>
      <c r="J481">
        <v>387</v>
      </c>
      <c r="K481">
        <v>1975</v>
      </c>
      <c r="L481" t="s">
        <v>121</v>
      </c>
      <c r="M481" t="s">
        <v>3027</v>
      </c>
      <c r="N481" t="s">
        <v>3009</v>
      </c>
      <c r="O481" t="s">
        <v>3007</v>
      </c>
      <c r="P481" t="s">
        <v>923</v>
      </c>
      <c r="Q481">
        <v>49.4208</v>
      </c>
      <c r="R481">
        <v>11.0077</v>
      </c>
      <c r="S481" t="s">
        <v>3007</v>
      </c>
      <c r="T481" t="s">
        <v>3837</v>
      </c>
    </row>
    <row r="482" spans="1:20" x14ac:dyDescent="0.35">
      <c r="A482" t="s">
        <v>74</v>
      </c>
      <c r="B482" t="s">
        <v>3770</v>
      </c>
      <c r="C482" t="s">
        <v>921</v>
      </c>
      <c r="D482" s="1" t="s">
        <v>922</v>
      </c>
      <c r="E482" s="1" t="s">
        <v>3771</v>
      </c>
      <c r="F482" t="s">
        <v>118</v>
      </c>
      <c r="H482" t="s">
        <v>3016</v>
      </c>
      <c r="I482" t="s">
        <v>3007</v>
      </c>
      <c r="J482">
        <v>383</v>
      </c>
      <c r="K482">
        <v>1973</v>
      </c>
      <c r="L482" t="s">
        <v>121</v>
      </c>
      <c r="M482" t="s">
        <v>3008</v>
      </c>
      <c r="N482" t="s">
        <v>3033</v>
      </c>
      <c r="O482" t="s">
        <v>3007</v>
      </c>
      <c r="P482" t="s">
        <v>923</v>
      </c>
      <c r="Q482">
        <v>49.4208</v>
      </c>
      <c r="R482">
        <v>11.0077</v>
      </c>
      <c r="S482" t="s">
        <v>3007</v>
      </c>
      <c r="T482" t="s">
        <v>3837</v>
      </c>
    </row>
    <row r="483" spans="1:20" x14ac:dyDescent="0.35">
      <c r="A483" t="s">
        <v>74</v>
      </c>
      <c r="B483" t="s">
        <v>3772</v>
      </c>
      <c r="C483" t="s">
        <v>921</v>
      </c>
      <c r="D483" s="1" t="s">
        <v>922</v>
      </c>
      <c r="E483" s="1" t="s">
        <v>3434</v>
      </c>
      <c r="F483" t="s">
        <v>118</v>
      </c>
      <c r="H483" t="s">
        <v>3016</v>
      </c>
      <c r="I483" t="s">
        <v>3007</v>
      </c>
      <c r="J483">
        <v>53</v>
      </c>
      <c r="K483">
        <v>1975</v>
      </c>
      <c r="L483" t="s">
        <v>121</v>
      </c>
      <c r="M483" t="s">
        <v>3008</v>
      </c>
      <c r="N483" t="s">
        <v>3033</v>
      </c>
      <c r="O483" t="s">
        <v>3007</v>
      </c>
      <c r="P483" t="s">
        <v>923</v>
      </c>
      <c r="Q483">
        <v>49.4208</v>
      </c>
      <c r="R483">
        <v>11.0077</v>
      </c>
      <c r="S483" t="s">
        <v>3007</v>
      </c>
      <c r="T483" t="s">
        <v>3837</v>
      </c>
    </row>
    <row r="484" spans="1:20" x14ac:dyDescent="0.35">
      <c r="A484" t="s">
        <v>74</v>
      </c>
      <c r="B484" t="s">
        <v>3773</v>
      </c>
      <c r="C484" t="s">
        <v>924</v>
      </c>
      <c r="D484" s="1" t="s">
        <v>5513</v>
      </c>
      <c r="E484" s="1" t="s">
        <v>3436</v>
      </c>
      <c r="F484" t="s">
        <v>118</v>
      </c>
      <c r="H484" t="s">
        <v>3016</v>
      </c>
      <c r="I484" t="s">
        <v>3007</v>
      </c>
      <c r="J484">
        <v>15.6</v>
      </c>
      <c r="K484">
        <v>2010</v>
      </c>
      <c r="L484" t="s">
        <v>121</v>
      </c>
      <c r="M484" t="s">
        <v>3027</v>
      </c>
      <c r="N484" t="s">
        <v>3009</v>
      </c>
      <c r="O484" t="s">
        <v>3007</v>
      </c>
      <c r="P484" t="s">
        <v>923</v>
      </c>
      <c r="Q484">
        <v>49.436410000000002</v>
      </c>
      <c r="R484">
        <v>11.06288</v>
      </c>
      <c r="S484" t="s">
        <v>3007</v>
      </c>
      <c r="T484" t="s">
        <v>3774</v>
      </c>
    </row>
    <row r="485" spans="1:20" x14ac:dyDescent="0.35">
      <c r="A485" t="s">
        <v>74</v>
      </c>
      <c r="B485" t="s">
        <v>3775</v>
      </c>
      <c r="C485" t="s">
        <v>924</v>
      </c>
      <c r="D485" s="1" t="s">
        <v>5513</v>
      </c>
      <c r="E485" s="1" t="s">
        <v>3419</v>
      </c>
      <c r="F485" t="s">
        <v>118</v>
      </c>
      <c r="H485" t="s">
        <v>3016</v>
      </c>
      <c r="I485" t="s">
        <v>3007</v>
      </c>
      <c r="J485">
        <v>39.5</v>
      </c>
      <c r="K485">
        <v>1981</v>
      </c>
      <c r="L485" t="s">
        <v>121</v>
      </c>
      <c r="M485" t="s">
        <v>3027</v>
      </c>
      <c r="N485" t="s">
        <v>3009</v>
      </c>
      <c r="O485" t="s">
        <v>3007</v>
      </c>
      <c r="P485" t="s">
        <v>923</v>
      </c>
      <c r="Q485">
        <v>49.436410000000002</v>
      </c>
      <c r="R485">
        <v>11.06288</v>
      </c>
      <c r="S485" t="s">
        <v>3007</v>
      </c>
      <c r="T485" t="s">
        <v>3774</v>
      </c>
    </row>
    <row r="486" spans="1:20" x14ac:dyDescent="0.35">
      <c r="A486" t="s">
        <v>74</v>
      </c>
      <c r="B486" t="s">
        <v>3776</v>
      </c>
      <c r="C486" t="s">
        <v>924</v>
      </c>
      <c r="D486" s="1" t="s">
        <v>5513</v>
      </c>
      <c r="E486" s="1" t="s">
        <v>3439</v>
      </c>
      <c r="F486" t="s">
        <v>118</v>
      </c>
      <c r="H486" t="s">
        <v>3016</v>
      </c>
      <c r="I486" t="s">
        <v>3007</v>
      </c>
      <c r="J486">
        <v>38.799999999999997</v>
      </c>
      <c r="K486">
        <v>1981</v>
      </c>
      <c r="L486" t="s">
        <v>121</v>
      </c>
      <c r="M486" t="s">
        <v>3027</v>
      </c>
      <c r="N486" t="s">
        <v>3009</v>
      </c>
      <c r="O486" t="s">
        <v>3007</v>
      </c>
      <c r="P486" t="s">
        <v>923</v>
      </c>
      <c r="Q486">
        <v>49.436410000000002</v>
      </c>
      <c r="R486">
        <v>11.06288</v>
      </c>
      <c r="S486" t="s">
        <v>3007</v>
      </c>
      <c r="T486" t="s">
        <v>3774</v>
      </c>
    </row>
    <row r="487" spans="1:20" x14ac:dyDescent="0.35">
      <c r="A487" t="s">
        <v>74</v>
      </c>
      <c r="B487" t="s">
        <v>3777</v>
      </c>
      <c r="C487" t="s">
        <v>924</v>
      </c>
      <c r="D487" s="1" t="s">
        <v>5513</v>
      </c>
      <c r="E487" s="1" t="s">
        <v>3432</v>
      </c>
      <c r="F487" t="s">
        <v>118</v>
      </c>
      <c r="H487" t="s">
        <v>3016</v>
      </c>
      <c r="I487" t="s">
        <v>3007</v>
      </c>
      <c r="J487">
        <v>53</v>
      </c>
      <c r="K487">
        <v>2005</v>
      </c>
      <c r="L487" t="s">
        <v>121</v>
      </c>
      <c r="M487" t="s">
        <v>3008</v>
      </c>
      <c r="N487" t="s">
        <v>3009</v>
      </c>
      <c r="O487" t="s">
        <v>3007</v>
      </c>
      <c r="P487" t="s">
        <v>923</v>
      </c>
      <c r="Q487">
        <v>49.436410000000002</v>
      </c>
      <c r="R487">
        <v>11.06288</v>
      </c>
      <c r="S487" t="s">
        <v>3007</v>
      </c>
      <c r="T487" t="s">
        <v>3774</v>
      </c>
    </row>
    <row r="488" spans="1:20" x14ac:dyDescent="0.35">
      <c r="A488" t="s">
        <v>74</v>
      </c>
      <c r="B488" t="s">
        <v>3778</v>
      </c>
      <c r="C488" t="s">
        <v>924</v>
      </c>
      <c r="D488" s="1" t="s">
        <v>5513</v>
      </c>
      <c r="E488" s="1" t="s">
        <v>3434</v>
      </c>
      <c r="F488" t="s">
        <v>118</v>
      </c>
      <c r="H488" t="s">
        <v>3016</v>
      </c>
      <c r="I488" t="s">
        <v>3007</v>
      </c>
      <c r="J488">
        <v>53</v>
      </c>
      <c r="K488">
        <v>2005</v>
      </c>
      <c r="L488" t="s">
        <v>121</v>
      </c>
      <c r="M488" t="s">
        <v>3008</v>
      </c>
      <c r="N488" t="s">
        <v>3009</v>
      </c>
      <c r="O488" t="s">
        <v>3007</v>
      </c>
      <c r="P488" t="s">
        <v>923</v>
      </c>
      <c r="Q488">
        <v>49.436410000000002</v>
      </c>
      <c r="R488">
        <v>11.06288</v>
      </c>
      <c r="S488" t="s">
        <v>3007</v>
      </c>
      <c r="T488" t="s">
        <v>3774</v>
      </c>
    </row>
    <row r="489" spans="1:20" x14ac:dyDescent="0.35">
      <c r="A489" t="s">
        <v>74</v>
      </c>
      <c r="B489" t="s">
        <v>3779</v>
      </c>
      <c r="C489" t="s">
        <v>926</v>
      </c>
      <c r="D489" s="1" t="s">
        <v>927</v>
      </c>
      <c r="E489" s="1" t="s">
        <v>3005</v>
      </c>
      <c r="F489" t="s">
        <v>118</v>
      </c>
      <c r="H489" t="s">
        <v>3016</v>
      </c>
      <c r="I489" t="s">
        <v>3007</v>
      </c>
      <c r="J489">
        <v>21.5</v>
      </c>
      <c r="K489">
        <v>1971</v>
      </c>
      <c r="L489" t="s">
        <v>121</v>
      </c>
      <c r="M489" t="s">
        <v>3027</v>
      </c>
      <c r="N489" t="s">
        <v>3009</v>
      </c>
      <c r="O489" t="s">
        <v>3007</v>
      </c>
      <c r="P489" t="s">
        <v>928</v>
      </c>
      <c r="Q489">
        <v>51.470669999999998</v>
      </c>
      <c r="R489">
        <v>6.8616000000000001</v>
      </c>
      <c r="S489" t="s">
        <v>3007</v>
      </c>
      <c r="T489" t="s">
        <v>3780</v>
      </c>
    </row>
    <row r="490" spans="1:20" x14ac:dyDescent="0.35">
      <c r="A490" t="s">
        <v>74</v>
      </c>
      <c r="B490" t="s">
        <v>5776</v>
      </c>
      <c r="C490" t="s">
        <v>926</v>
      </c>
      <c r="D490" s="1" t="s">
        <v>927</v>
      </c>
      <c r="E490" s="1" t="s">
        <v>3090</v>
      </c>
      <c r="F490" t="s">
        <v>118</v>
      </c>
      <c r="H490" t="s">
        <v>3016</v>
      </c>
      <c r="I490" t="s">
        <v>3007</v>
      </c>
      <c r="J490">
        <v>8.8000000000000007</v>
      </c>
      <c r="K490">
        <v>2021</v>
      </c>
      <c r="L490" t="s">
        <v>121</v>
      </c>
      <c r="M490" t="s">
        <v>3027</v>
      </c>
      <c r="N490" t="s">
        <v>3009</v>
      </c>
      <c r="O490" t="s">
        <v>3007</v>
      </c>
      <c r="P490" t="s">
        <v>928</v>
      </c>
      <c r="Q490">
        <v>51.470669999999998</v>
      </c>
      <c r="R490">
        <v>6.8616000000000001</v>
      </c>
      <c r="S490" t="s">
        <v>3007</v>
      </c>
      <c r="T490" t="s">
        <v>3780</v>
      </c>
    </row>
    <row r="491" spans="1:20" x14ac:dyDescent="0.35">
      <c r="A491" t="s">
        <v>74</v>
      </c>
      <c r="B491" t="s">
        <v>3781</v>
      </c>
      <c r="C491" t="s">
        <v>930</v>
      </c>
      <c r="D491" s="1" t="s">
        <v>931</v>
      </c>
      <c r="E491" s="1" t="s">
        <v>3005</v>
      </c>
      <c r="F491" t="s">
        <v>118</v>
      </c>
      <c r="H491" t="s">
        <v>3016</v>
      </c>
      <c r="I491" t="s">
        <v>3007</v>
      </c>
      <c r="J491">
        <v>10.199999999999999</v>
      </c>
      <c r="K491">
        <v>2021</v>
      </c>
      <c r="L491" t="s">
        <v>121</v>
      </c>
      <c r="M491" t="s">
        <v>3071</v>
      </c>
      <c r="N491" t="s">
        <v>3009</v>
      </c>
      <c r="O491" t="s">
        <v>3023</v>
      </c>
      <c r="P491" t="s">
        <v>932</v>
      </c>
      <c r="Q491">
        <v>48.897300000000001</v>
      </c>
      <c r="R491">
        <v>8.7245000000000008</v>
      </c>
      <c r="S491" t="s">
        <v>3007</v>
      </c>
      <c r="T491" t="s">
        <v>3782</v>
      </c>
    </row>
    <row r="492" spans="1:20" x14ac:dyDescent="0.35">
      <c r="A492" t="s">
        <v>74</v>
      </c>
      <c r="B492" t="s">
        <v>3783</v>
      </c>
      <c r="C492" t="s">
        <v>930</v>
      </c>
      <c r="D492" s="1" t="s">
        <v>931</v>
      </c>
      <c r="E492" s="1" t="s">
        <v>3090</v>
      </c>
      <c r="F492" t="s">
        <v>118</v>
      </c>
      <c r="H492" t="s">
        <v>3016</v>
      </c>
      <c r="I492" t="s">
        <v>3007</v>
      </c>
      <c r="J492">
        <v>10.199999999999999</v>
      </c>
      <c r="K492">
        <v>2021</v>
      </c>
      <c r="L492" t="s">
        <v>121</v>
      </c>
      <c r="M492" t="s">
        <v>3071</v>
      </c>
      <c r="N492" t="s">
        <v>3009</v>
      </c>
      <c r="O492" t="s">
        <v>3023</v>
      </c>
      <c r="P492" t="s">
        <v>932</v>
      </c>
      <c r="Q492">
        <v>48.897300000000001</v>
      </c>
      <c r="R492">
        <v>8.7245000000000008</v>
      </c>
      <c r="S492" t="s">
        <v>3007</v>
      </c>
      <c r="T492" t="s">
        <v>3782</v>
      </c>
    </row>
    <row r="493" spans="1:20" x14ac:dyDescent="0.35">
      <c r="A493" t="s">
        <v>74</v>
      </c>
      <c r="B493" t="s">
        <v>3784</v>
      </c>
      <c r="C493" t="s">
        <v>930</v>
      </c>
      <c r="D493" s="1" t="s">
        <v>931</v>
      </c>
      <c r="E493" s="1" t="s">
        <v>3055</v>
      </c>
      <c r="F493" t="s">
        <v>118</v>
      </c>
      <c r="H493" t="s">
        <v>3016</v>
      </c>
      <c r="I493" t="s">
        <v>3007</v>
      </c>
      <c r="J493">
        <v>10.199999999999999</v>
      </c>
      <c r="K493">
        <v>2021</v>
      </c>
      <c r="L493" t="s">
        <v>121</v>
      </c>
      <c r="M493" t="s">
        <v>3071</v>
      </c>
      <c r="N493" t="s">
        <v>3009</v>
      </c>
      <c r="O493" t="s">
        <v>3023</v>
      </c>
      <c r="P493" t="s">
        <v>932</v>
      </c>
      <c r="Q493">
        <v>48.897300000000001</v>
      </c>
      <c r="R493">
        <v>8.7245000000000008</v>
      </c>
      <c r="S493" t="s">
        <v>3007</v>
      </c>
      <c r="T493" t="s">
        <v>3782</v>
      </c>
    </row>
    <row r="494" spans="1:20" x14ac:dyDescent="0.35">
      <c r="A494" t="s">
        <v>74</v>
      </c>
      <c r="B494" t="s">
        <v>5777</v>
      </c>
      <c r="C494" t="s">
        <v>930</v>
      </c>
      <c r="D494" s="1" t="s">
        <v>931</v>
      </c>
      <c r="E494" s="1" t="s">
        <v>3147</v>
      </c>
      <c r="F494" t="s">
        <v>118</v>
      </c>
      <c r="H494" t="s">
        <v>3016</v>
      </c>
      <c r="I494" t="s">
        <v>3007</v>
      </c>
      <c r="J494">
        <v>10.199999999999999</v>
      </c>
      <c r="K494">
        <v>2021</v>
      </c>
      <c r="L494" t="s">
        <v>121</v>
      </c>
      <c r="M494" t="s">
        <v>3027</v>
      </c>
      <c r="N494" t="s">
        <v>3009</v>
      </c>
      <c r="O494" t="s">
        <v>3023</v>
      </c>
      <c r="P494" t="s">
        <v>932</v>
      </c>
      <c r="Q494">
        <v>48.897300000000001</v>
      </c>
      <c r="R494">
        <v>8.7245000000000008</v>
      </c>
      <c r="S494" t="s">
        <v>3007</v>
      </c>
      <c r="T494" t="s">
        <v>3782</v>
      </c>
    </row>
    <row r="495" spans="1:20" x14ac:dyDescent="0.35">
      <c r="A495" t="s">
        <v>74</v>
      </c>
      <c r="B495" t="s">
        <v>5778</v>
      </c>
      <c r="C495" t="s">
        <v>930</v>
      </c>
      <c r="D495" s="1" t="s">
        <v>931</v>
      </c>
      <c r="E495" s="1" t="s">
        <v>3170</v>
      </c>
      <c r="F495" t="s">
        <v>118</v>
      </c>
      <c r="H495" t="s">
        <v>3016</v>
      </c>
      <c r="I495" t="s">
        <v>3007</v>
      </c>
      <c r="J495">
        <v>10.199999999999999</v>
      </c>
      <c r="K495">
        <v>2021</v>
      </c>
      <c r="L495" t="s">
        <v>121</v>
      </c>
      <c r="M495" t="s">
        <v>3027</v>
      </c>
      <c r="N495" t="s">
        <v>3009</v>
      </c>
      <c r="O495" t="s">
        <v>3023</v>
      </c>
      <c r="P495" t="s">
        <v>932</v>
      </c>
      <c r="Q495">
        <v>48.897300000000001</v>
      </c>
      <c r="R495">
        <v>8.7245000000000008</v>
      </c>
      <c r="S495" t="s">
        <v>3007</v>
      </c>
      <c r="T495" t="s">
        <v>3782</v>
      </c>
    </row>
    <row r="496" spans="1:20" x14ac:dyDescent="0.35">
      <c r="A496" t="s">
        <v>74</v>
      </c>
      <c r="B496" t="s">
        <v>3785</v>
      </c>
      <c r="C496" t="s">
        <v>934</v>
      </c>
      <c r="D496" s="1" t="s">
        <v>935</v>
      </c>
      <c r="E496" s="1" t="s">
        <v>3216</v>
      </c>
      <c r="F496" t="s">
        <v>118</v>
      </c>
      <c r="H496" t="s">
        <v>3016</v>
      </c>
      <c r="I496" t="s">
        <v>3007</v>
      </c>
      <c r="J496">
        <v>32</v>
      </c>
      <c r="K496">
        <v>2012</v>
      </c>
      <c r="L496" t="s">
        <v>121</v>
      </c>
      <c r="M496" t="s">
        <v>3008</v>
      </c>
      <c r="N496" t="s">
        <v>3009</v>
      </c>
      <c r="O496" t="s">
        <v>3007</v>
      </c>
      <c r="P496" t="s">
        <v>936</v>
      </c>
      <c r="Q496">
        <v>50.84337</v>
      </c>
      <c r="R496">
        <v>9.9709800000000008</v>
      </c>
      <c r="S496" t="s">
        <v>3023</v>
      </c>
      <c r="T496" t="s">
        <v>3619</v>
      </c>
    </row>
    <row r="497" spans="1:20" x14ac:dyDescent="0.35">
      <c r="A497" t="s">
        <v>74</v>
      </c>
      <c r="B497" t="s">
        <v>5779</v>
      </c>
      <c r="C497" t="s">
        <v>934</v>
      </c>
      <c r="D497" s="1" t="s">
        <v>935</v>
      </c>
      <c r="E497" s="1" t="s">
        <v>3771</v>
      </c>
      <c r="F497" t="s">
        <v>118</v>
      </c>
      <c r="H497" t="s">
        <v>3016</v>
      </c>
      <c r="I497" t="s">
        <v>3007</v>
      </c>
      <c r="J497">
        <v>28</v>
      </c>
      <c r="K497">
        <v>1967</v>
      </c>
      <c r="L497" t="s">
        <v>121</v>
      </c>
      <c r="M497" t="s">
        <v>3027</v>
      </c>
      <c r="N497" t="s">
        <v>3009</v>
      </c>
      <c r="O497" t="s">
        <v>3007</v>
      </c>
      <c r="P497" t="s">
        <v>936</v>
      </c>
      <c r="Q497">
        <v>50.84337</v>
      </c>
      <c r="R497">
        <v>9.9709800000000008</v>
      </c>
      <c r="S497" t="s">
        <v>3023</v>
      </c>
      <c r="T497" t="s">
        <v>3619</v>
      </c>
    </row>
    <row r="498" spans="1:20" x14ac:dyDescent="0.35">
      <c r="A498" t="s">
        <v>74</v>
      </c>
      <c r="B498" t="s">
        <v>5780</v>
      </c>
      <c r="C498" t="s">
        <v>934</v>
      </c>
      <c r="D498" s="1" t="s">
        <v>935</v>
      </c>
      <c r="E498" s="1" t="s">
        <v>5743</v>
      </c>
      <c r="F498" t="s">
        <v>118</v>
      </c>
      <c r="H498" t="s">
        <v>3016</v>
      </c>
      <c r="I498" t="s">
        <v>3007</v>
      </c>
      <c r="J498">
        <v>21.4</v>
      </c>
      <c r="K498">
        <v>2017</v>
      </c>
      <c r="L498" t="s">
        <v>121</v>
      </c>
      <c r="M498" t="s">
        <v>3027</v>
      </c>
      <c r="N498" t="s">
        <v>3009</v>
      </c>
      <c r="O498" t="s">
        <v>3007</v>
      </c>
      <c r="P498" t="s">
        <v>936</v>
      </c>
      <c r="Q498">
        <v>50.84337</v>
      </c>
      <c r="R498">
        <v>9.9709800000000008</v>
      </c>
      <c r="S498" t="s">
        <v>3023</v>
      </c>
      <c r="T498" t="s">
        <v>3619</v>
      </c>
    </row>
    <row r="499" spans="1:20" x14ac:dyDescent="0.35">
      <c r="A499" t="s">
        <v>74</v>
      </c>
      <c r="B499" t="s">
        <v>5781</v>
      </c>
      <c r="C499" t="s">
        <v>934</v>
      </c>
      <c r="D499" s="1" t="s">
        <v>935</v>
      </c>
      <c r="E499" s="1" t="s">
        <v>3587</v>
      </c>
      <c r="F499" t="s">
        <v>118</v>
      </c>
      <c r="H499" t="s">
        <v>3016</v>
      </c>
      <c r="I499" t="s">
        <v>3007</v>
      </c>
      <c r="J499">
        <v>21</v>
      </c>
      <c r="K499">
        <v>1962</v>
      </c>
      <c r="L499" t="s">
        <v>121</v>
      </c>
      <c r="M499" t="s">
        <v>3027</v>
      </c>
      <c r="N499" t="s">
        <v>3009</v>
      </c>
      <c r="O499" t="s">
        <v>3007</v>
      </c>
      <c r="P499" t="s">
        <v>936</v>
      </c>
      <c r="Q499">
        <v>50.84337</v>
      </c>
      <c r="R499">
        <v>9.9709800000000008</v>
      </c>
      <c r="S499" t="s">
        <v>3023</v>
      </c>
      <c r="T499" t="s">
        <v>3619</v>
      </c>
    </row>
    <row r="500" spans="1:20" x14ac:dyDescent="0.35">
      <c r="A500" t="s">
        <v>74</v>
      </c>
      <c r="B500" t="s">
        <v>5782</v>
      </c>
      <c r="C500" t="s">
        <v>934</v>
      </c>
      <c r="D500" s="1" t="s">
        <v>935</v>
      </c>
      <c r="E500" s="1" t="s">
        <v>3197</v>
      </c>
      <c r="F500" t="s">
        <v>118</v>
      </c>
      <c r="H500" t="s">
        <v>3016</v>
      </c>
      <c r="I500" t="s">
        <v>3007</v>
      </c>
      <c r="J500">
        <v>5.7</v>
      </c>
      <c r="K500">
        <v>2017</v>
      </c>
      <c r="L500" t="s">
        <v>121</v>
      </c>
      <c r="M500" t="s">
        <v>3047</v>
      </c>
      <c r="N500" t="s">
        <v>3009</v>
      </c>
      <c r="O500" t="s">
        <v>3007</v>
      </c>
      <c r="P500" t="s">
        <v>936</v>
      </c>
      <c r="Q500">
        <v>50.84337</v>
      </c>
      <c r="R500">
        <v>9.9709800000000008</v>
      </c>
      <c r="S500" t="s">
        <v>3023</v>
      </c>
      <c r="T500" t="s">
        <v>3619</v>
      </c>
    </row>
    <row r="501" spans="1:20" x14ac:dyDescent="0.35">
      <c r="A501" t="s">
        <v>74</v>
      </c>
      <c r="B501" t="s">
        <v>5783</v>
      </c>
      <c r="C501" t="s">
        <v>934</v>
      </c>
      <c r="D501" s="1" t="s">
        <v>935</v>
      </c>
      <c r="E501" s="1" t="s">
        <v>3199</v>
      </c>
      <c r="F501" t="s">
        <v>118</v>
      </c>
      <c r="H501" t="s">
        <v>3016</v>
      </c>
      <c r="I501" t="s">
        <v>3007</v>
      </c>
      <c r="J501">
        <v>5.7</v>
      </c>
      <c r="K501">
        <v>2017</v>
      </c>
      <c r="L501" t="s">
        <v>121</v>
      </c>
      <c r="M501" t="s">
        <v>3047</v>
      </c>
      <c r="N501" t="s">
        <v>3009</v>
      </c>
      <c r="O501" t="s">
        <v>3007</v>
      </c>
      <c r="P501" t="s">
        <v>936</v>
      </c>
      <c r="Q501">
        <v>50.84337</v>
      </c>
      <c r="R501">
        <v>9.9709800000000008</v>
      </c>
      <c r="S501" t="s">
        <v>3023</v>
      </c>
      <c r="T501" t="s">
        <v>3619</v>
      </c>
    </row>
    <row r="502" spans="1:20" x14ac:dyDescent="0.35">
      <c r="A502" t="s">
        <v>74</v>
      </c>
      <c r="B502" t="s">
        <v>5784</v>
      </c>
      <c r="C502" t="s">
        <v>934</v>
      </c>
      <c r="D502" s="1" t="s">
        <v>935</v>
      </c>
      <c r="E502" s="1" t="s">
        <v>3214</v>
      </c>
      <c r="F502" t="s">
        <v>118</v>
      </c>
      <c r="H502" t="s">
        <v>3016</v>
      </c>
      <c r="I502" t="s">
        <v>3007</v>
      </c>
      <c r="J502">
        <v>6</v>
      </c>
      <c r="K502">
        <v>2006</v>
      </c>
      <c r="L502" t="s">
        <v>121</v>
      </c>
      <c r="M502" t="s">
        <v>3047</v>
      </c>
      <c r="N502" t="s">
        <v>3009</v>
      </c>
      <c r="O502" t="s">
        <v>3007</v>
      </c>
      <c r="P502" t="s">
        <v>936</v>
      </c>
      <c r="Q502">
        <v>50.84337</v>
      </c>
      <c r="R502">
        <v>9.9709800000000008</v>
      </c>
      <c r="S502" t="s">
        <v>3023</v>
      </c>
      <c r="T502" t="s">
        <v>3619</v>
      </c>
    </row>
    <row r="503" spans="1:20" x14ac:dyDescent="0.35">
      <c r="A503" t="s">
        <v>74</v>
      </c>
      <c r="B503" t="s">
        <v>3786</v>
      </c>
      <c r="C503" t="s">
        <v>937</v>
      </c>
      <c r="D503" s="1" t="s">
        <v>938</v>
      </c>
      <c r="E503" s="1" t="s">
        <v>3424</v>
      </c>
      <c r="F503" t="s">
        <v>118</v>
      </c>
      <c r="H503" t="s">
        <v>3016</v>
      </c>
      <c r="I503" t="s">
        <v>3007</v>
      </c>
      <c r="J503">
        <v>39.5</v>
      </c>
      <c r="K503">
        <v>2010</v>
      </c>
      <c r="L503" t="s">
        <v>121</v>
      </c>
      <c r="M503" t="s">
        <v>3008</v>
      </c>
      <c r="N503" t="s">
        <v>3009</v>
      </c>
      <c r="O503" t="s">
        <v>3007</v>
      </c>
      <c r="P503" t="s">
        <v>939</v>
      </c>
      <c r="Q503">
        <v>48.798259999999999</v>
      </c>
      <c r="R503">
        <v>12.87035</v>
      </c>
      <c r="S503" t="s">
        <v>3007</v>
      </c>
      <c r="T503" t="s">
        <v>3588</v>
      </c>
    </row>
    <row r="504" spans="1:20" x14ac:dyDescent="0.35">
      <c r="A504" t="s">
        <v>74</v>
      </c>
      <c r="B504" t="s">
        <v>3787</v>
      </c>
      <c r="C504" t="s">
        <v>937</v>
      </c>
      <c r="D504" s="1" t="s">
        <v>938</v>
      </c>
      <c r="E504" s="1" t="s">
        <v>3218</v>
      </c>
      <c r="F504" t="s">
        <v>118</v>
      </c>
      <c r="H504" t="s">
        <v>3016</v>
      </c>
      <c r="I504" t="s">
        <v>3007</v>
      </c>
      <c r="J504">
        <v>81</v>
      </c>
      <c r="K504">
        <v>2010</v>
      </c>
      <c r="L504" t="s">
        <v>121</v>
      </c>
      <c r="M504" t="s">
        <v>3008</v>
      </c>
      <c r="N504" t="s">
        <v>3009</v>
      </c>
      <c r="O504" t="s">
        <v>3007</v>
      </c>
      <c r="P504" t="s">
        <v>939</v>
      </c>
      <c r="Q504">
        <v>48.798259999999999</v>
      </c>
      <c r="R504">
        <v>12.87035</v>
      </c>
      <c r="S504" t="s">
        <v>3007</v>
      </c>
      <c r="T504" t="s">
        <v>3588</v>
      </c>
    </row>
    <row r="505" spans="1:20" x14ac:dyDescent="0.35">
      <c r="A505" t="s">
        <v>74</v>
      </c>
      <c r="B505" t="s">
        <v>3788</v>
      </c>
      <c r="C505" t="s">
        <v>940</v>
      </c>
      <c r="D505" s="1" t="s">
        <v>941</v>
      </c>
      <c r="E505" s="1" t="s">
        <v>3581</v>
      </c>
      <c r="F505" t="s">
        <v>118</v>
      </c>
      <c r="H505" t="s">
        <v>3016</v>
      </c>
      <c r="I505" t="s">
        <v>3007</v>
      </c>
      <c r="J505">
        <v>40.9</v>
      </c>
      <c r="K505">
        <v>1996</v>
      </c>
      <c r="L505" t="s">
        <v>121</v>
      </c>
      <c r="M505" t="s">
        <v>3008</v>
      </c>
      <c r="N505" t="s">
        <v>3009</v>
      </c>
      <c r="O505" t="s">
        <v>3007</v>
      </c>
      <c r="P505" t="s">
        <v>942</v>
      </c>
      <c r="Q505">
        <v>52.366810000000001</v>
      </c>
      <c r="R505">
        <v>13.112080000000001</v>
      </c>
      <c r="S505" t="s">
        <v>3007</v>
      </c>
      <c r="T505" t="s">
        <v>3789</v>
      </c>
    </row>
    <row r="506" spans="1:20" x14ac:dyDescent="0.35">
      <c r="A506" t="s">
        <v>74</v>
      </c>
      <c r="B506" t="s">
        <v>3790</v>
      </c>
      <c r="C506" t="s">
        <v>940</v>
      </c>
      <c r="D506" s="1" t="s">
        <v>941</v>
      </c>
      <c r="E506" s="1" t="s">
        <v>3577</v>
      </c>
      <c r="F506" t="s">
        <v>118</v>
      </c>
      <c r="H506" t="s">
        <v>3016</v>
      </c>
      <c r="I506" t="s">
        <v>3007</v>
      </c>
      <c r="J506">
        <v>40.9</v>
      </c>
      <c r="K506">
        <v>1996</v>
      </c>
      <c r="L506" t="s">
        <v>121</v>
      </c>
      <c r="M506" t="s">
        <v>3008</v>
      </c>
      <c r="N506" t="s">
        <v>3009</v>
      </c>
      <c r="O506" t="s">
        <v>3007</v>
      </c>
      <c r="P506" t="s">
        <v>942</v>
      </c>
      <c r="Q506">
        <v>52.366810000000001</v>
      </c>
      <c r="R506">
        <v>13.112080000000001</v>
      </c>
      <c r="S506" t="s">
        <v>3007</v>
      </c>
      <c r="T506" t="s">
        <v>3789</v>
      </c>
    </row>
    <row r="507" spans="1:20" x14ac:dyDescent="0.35">
      <c r="A507" t="s">
        <v>74</v>
      </c>
      <c r="B507" t="s">
        <v>3791</v>
      </c>
      <c r="C507" t="s">
        <v>944</v>
      </c>
      <c r="D507" s="1" t="s">
        <v>945</v>
      </c>
      <c r="E507" s="1" t="s">
        <v>3792</v>
      </c>
      <c r="F507" t="s">
        <v>118</v>
      </c>
      <c r="H507" t="s">
        <v>3016</v>
      </c>
      <c r="I507" t="s">
        <v>3007</v>
      </c>
      <c r="J507">
        <v>54</v>
      </c>
      <c r="K507">
        <v>1996</v>
      </c>
      <c r="L507" t="s">
        <v>121</v>
      </c>
      <c r="M507" t="s">
        <v>3008</v>
      </c>
      <c r="N507" t="s">
        <v>3009</v>
      </c>
      <c r="O507" t="s">
        <v>3007</v>
      </c>
      <c r="P507" t="s">
        <v>946</v>
      </c>
      <c r="Q507">
        <v>51.570839999999997</v>
      </c>
      <c r="R507">
        <v>6.5718800000000002</v>
      </c>
      <c r="S507" t="s">
        <v>3023</v>
      </c>
      <c r="T507" t="s">
        <v>3317</v>
      </c>
    </row>
    <row r="508" spans="1:20" x14ac:dyDescent="0.35">
      <c r="A508" t="s">
        <v>74</v>
      </c>
      <c r="B508" t="s">
        <v>3793</v>
      </c>
      <c r="C508" t="s">
        <v>947</v>
      </c>
      <c r="D508" s="1" t="s">
        <v>948</v>
      </c>
      <c r="E508" s="1" t="s">
        <v>3581</v>
      </c>
      <c r="F508" t="s">
        <v>118</v>
      </c>
      <c r="H508" t="s">
        <v>3016</v>
      </c>
      <c r="I508" t="s">
        <v>3007</v>
      </c>
      <c r="J508">
        <v>36</v>
      </c>
      <c r="K508">
        <v>1996</v>
      </c>
      <c r="L508" t="s">
        <v>121</v>
      </c>
      <c r="M508" t="s">
        <v>3008</v>
      </c>
      <c r="N508" t="s">
        <v>3009</v>
      </c>
      <c r="O508" t="s">
        <v>3007</v>
      </c>
      <c r="P508" t="s">
        <v>949</v>
      </c>
      <c r="Q508">
        <v>54.125450000000001</v>
      </c>
      <c r="R508">
        <v>12.081899999999999</v>
      </c>
      <c r="S508" t="s">
        <v>3007</v>
      </c>
      <c r="T508" t="s">
        <v>3794</v>
      </c>
    </row>
    <row r="509" spans="1:20" x14ac:dyDescent="0.35">
      <c r="A509" t="s">
        <v>74</v>
      </c>
      <c r="B509" t="s">
        <v>3795</v>
      </c>
      <c r="C509" t="s">
        <v>947</v>
      </c>
      <c r="D509" s="1" t="s">
        <v>948</v>
      </c>
      <c r="E509" s="1" t="s">
        <v>3577</v>
      </c>
      <c r="F509" t="s">
        <v>118</v>
      </c>
      <c r="H509" t="s">
        <v>3016</v>
      </c>
      <c r="I509" t="s">
        <v>3007</v>
      </c>
      <c r="J509">
        <v>36</v>
      </c>
      <c r="K509">
        <v>1996</v>
      </c>
      <c r="L509" t="s">
        <v>121</v>
      </c>
      <c r="M509" t="s">
        <v>3008</v>
      </c>
      <c r="N509" t="s">
        <v>3009</v>
      </c>
      <c r="O509" t="s">
        <v>3007</v>
      </c>
      <c r="P509" t="s">
        <v>949</v>
      </c>
      <c r="Q509">
        <v>54.125450000000001</v>
      </c>
      <c r="R509">
        <v>12.081899999999999</v>
      </c>
      <c r="S509" t="s">
        <v>3007</v>
      </c>
      <c r="T509" t="s">
        <v>3794</v>
      </c>
    </row>
    <row r="510" spans="1:20" x14ac:dyDescent="0.35">
      <c r="A510" t="s">
        <v>74</v>
      </c>
      <c r="B510" t="s">
        <v>3796</v>
      </c>
      <c r="C510" t="s">
        <v>947</v>
      </c>
      <c r="D510" s="1" t="s">
        <v>948</v>
      </c>
      <c r="E510" s="1" t="s">
        <v>3579</v>
      </c>
      <c r="F510" t="s">
        <v>118</v>
      </c>
      <c r="H510" t="s">
        <v>3016</v>
      </c>
      <c r="I510" t="s">
        <v>3007</v>
      </c>
      <c r="J510">
        <v>36</v>
      </c>
      <c r="K510">
        <v>1996</v>
      </c>
      <c r="L510" t="s">
        <v>121</v>
      </c>
      <c r="M510" t="s">
        <v>3008</v>
      </c>
      <c r="N510" t="s">
        <v>3009</v>
      </c>
      <c r="O510" t="s">
        <v>3007</v>
      </c>
      <c r="P510" t="s">
        <v>949</v>
      </c>
      <c r="Q510">
        <v>54.125450000000001</v>
      </c>
      <c r="R510">
        <v>12.081899999999999</v>
      </c>
      <c r="S510" t="s">
        <v>3007</v>
      </c>
      <c r="T510" t="s">
        <v>3794</v>
      </c>
    </row>
    <row r="511" spans="1:20" x14ac:dyDescent="0.35">
      <c r="A511" t="s">
        <v>74</v>
      </c>
      <c r="B511" t="s">
        <v>3797</v>
      </c>
      <c r="C511" t="s">
        <v>951</v>
      </c>
      <c r="D511" s="1" t="s">
        <v>5518</v>
      </c>
      <c r="E511" s="1" t="s">
        <v>3005</v>
      </c>
      <c r="F511" t="s">
        <v>118</v>
      </c>
      <c r="H511" t="s">
        <v>3016</v>
      </c>
      <c r="I511" t="s">
        <v>3007</v>
      </c>
      <c r="J511">
        <v>112.5</v>
      </c>
      <c r="K511">
        <v>1999</v>
      </c>
      <c r="L511" t="s">
        <v>121</v>
      </c>
      <c r="M511" t="s">
        <v>3008</v>
      </c>
      <c r="N511" t="s">
        <v>3009</v>
      </c>
      <c r="O511" t="s">
        <v>3007</v>
      </c>
      <c r="P511" t="s">
        <v>952</v>
      </c>
      <c r="Q511">
        <v>49.995449999999998</v>
      </c>
      <c r="R511">
        <v>8.3944500000000009</v>
      </c>
      <c r="S511" t="s">
        <v>3023</v>
      </c>
      <c r="T511" t="s">
        <v>3798</v>
      </c>
    </row>
    <row r="512" spans="1:20" x14ac:dyDescent="0.35">
      <c r="A512" t="s">
        <v>74</v>
      </c>
      <c r="B512" t="s">
        <v>3799</v>
      </c>
      <c r="C512" t="s">
        <v>954</v>
      </c>
      <c r="D512" s="1" t="s">
        <v>5520</v>
      </c>
      <c r="E512" s="1" t="s">
        <v>3439</v>
      </c>
      <c r="F512" t="s">
        <v>118</v>
      </c>
      <c r="H512" t="s">
        <v>3016</v>
      </c>
      <c r="I512" t="s">
        <v>3007</v>
      </c>
      <c r="J512">
        <v>40</v>
      </c>
      <c r="K512">
        <v>2011</v>
      </c>
      <c r="L512" t="s">
        <v>121</v>
      </c>
      <c r="M512" t="s">
        <v>3027</v>
      </c>
      <c r="N512" t="s">
        <v>3009</v>
      </c>
      <c r="O512" t="s">
        <v>3007</v>
      </c>
      <c r="P512" t="s">
        <v>955</v>
      </c>
      <c r="Q512">
        <v>49.22401</v>
      </c>
      <c r="R512">
        <v>7.01539</v>
      </c>
      <c r="S512" t="s">
        <v>3007</v>
      </c>
      <c r="T512" t="s">
        <v>3074</v>
      </c>
    </row>
    <row r="513" spans="1:20" x14ac:dyDescent="0.35">
      <c r="A513" t="s">
        <v>74</v>
      </c>
      <c r="B513" t="s">
        <v>3800</v>
      </c>
      <c r="C513" t="s">
        <v>954</v>
      </c>
      <c r="D513" s="1" t="s">
        <v>5520</v>
      </c>
      <c r="E513" s="1" t="s">
        <v>3474</v>
      </c>
      <c r="F513" t="s">
        <v>118</v>
      </c>
      <c r="H513" t="s">
        <v>3016</v>
      </c>
      <c r="I513" t="s">
        <v>3007</v>
      </c>
      <c r="J513">
        <v>34</v>
      </c>
      <c r="K513">
        <v>2005</v>
      </c>
      <c r="L513" t="s">
        <v>121</v>
      </c>
      <c r="M513" t="s">
        <v>3047</v>
      </c>
      <c r="N513" t="s">
        <v>3009</v>
      </c>
      <c r="O513" t="s">
        <v>3007</v>
      </c>
      <c r="P513" t="s">
        <v>955</v>
      </c>
      <c r="Q513">
        <v>49.22401</v>
      </c>
      <c r="R513">
        <v>7.01539</v>
      </c>
      <c r="S513" t="s">
        <v>3007</v>
      </c>
      <c r="T513" t="s">
        <v>3074</v>
      </c>
    </row>
    <row r="514" spans="1:20" x14ac:dyDescent="0.35">
      <c r="A514" t="s">
        <v>74</v>
      </c>
      <c r="B514" t="s">
        <v>3801</v>
      </c>
      <c r="C514" t="s">
        <v>954</v>
      </c>
      <c r="D514" s="1" t="s">
        <v>5520</v>
      </c>
      <c r="E514" s="1" t="s">
        <v>3802</v>
      </c>
      <c r="F514" t="s">
        <v>118</v>
      </c>
      <c r="H514" t="s">
        <v>3016</v>
      </c>
      <c r="I514" t="s">
        <v>3007</v>
      </c>
      <c r="J514">
        <v>52.5</v>
      </c>
      <c r="K514">
        <v>2022</v>
      </c>
      <c r="L514" t="s">
        <v>121</v>
      </c>
      <c r="M514" t="s">
        <v>3027</v>
      </c>
      <c r="N514" t="s">
        <v>3009</v>
      </c>
      <c r="O514" t="s">
        <v>3007</v>
      </c>
      <c r="P514" t="s">
        <v>955</v>
      </c>
      <c r="Q514">
        <v>49.211849999999998</v>
      </c>
      <c r="R514">
        <v>6.9758100000000001</v>
      </c>
      <c r="S514" t="s">
        <v>3007</v>
      </c>
      <c r="T514" t="s">
        <v>3074</v>
      </c>
    </row>
    <row r="515" spans="1:20" x14ac:dyDescent="0.35">
      <c r="A515" t="s">
        <v>74</v>
      </c>
      <c r="B515" t="s">
        <v>3803</v>
      </c>
      <c r="C515" t="s">
        <v>954</v>
      </c>
      <c r="D515" s="1" t="s">
        <v>5520</v>
      </c>
      <c r="E515" s="1" t="s">
        <v>3419</v>
      </c>
      <c r="F515" t="s">
        <v>118</v>
      </c>
      <c r="H515" t="s">
        <v>3016</v>
      </c>
      <c r="I515" t="s">
        <v>3007</v>
      </c>
      <c r="J515">
        <v>53</v>
      </c>
      <c r="K515">
        <v>1988</v>
      </c>
      <c r="L515" t="s">
        <v>121</v>
      </c>
      <c r="M515" t="s">
        <v>3027</v>
      </c>
      <c r="N515" t="s">
        <v>3009</v>
      </c>
      <c r="O515" t="s">
        <v>3007</v>
      </c>
      <c r="P515" t="s">
        <v>955</v>
      </c>
      <c r="Q515">
        <v>49.211849999999998</v>
      </c>
      <c r="R515">
        <v>6.9758100000000001</v>
      </c>
      <c r="S515" t="s">
        <v>3007</v>
      </c>
      <c r="T515" t="s">
        <v>3074</v>
      </c>
    </row>
    <row r="516" spans="1:20" x14ac:dyDescent="0.35">
      <c r="A516" t="s">
        <v>74</v>
      </c>
      <c r="B516" t="s">
        <v>3804</v>
      </c>
      <c r="C516" t="s">
        <v>956</v>
      </c>
      <c r="D516" s="1" t="s">
        <v>5522</v>
      </c>
      <c r="E516" s="1" t="s">
        <v>3005</v>
      </c>
      <c r="F516" t="s">
        <v>118</v>
      </c>
      <c r="H516" t="s">
        <v>3016</v>
      </c>
      <c r="I516" t="s">
        <v>3007</v>
      </c>
      <c r="J516">
        <v>38.6</v>
      </c>
      <c r="K516">
        <v>2012</v>
      </c>
      <c r="L516" t="s">
        <v>121</v>
      </c>
      <c r="M516" t="s">
        <v>3008</v>
      </c>
      <c r="N516" t="s">
        <v>3009</v>
      </c>
      <c r="O516" t="s">
        <v>3007</v>
      </c>
      <c r="P516" t="s">
        <v>955</v>
      </c>
      <c r="Q516">
        <v>49.211849999999998</v>
      </c>
      <c r="R516">
        <v>6.9758100000000001</v>
      </c>
      <c r="S516" t="s">
        <v>3007</v>
      </c>
      <c r="T516" t="s">
        <v>3805</v>
      </c>
    </row>
    <row r="517" spans="1:20" x14ac:dyDescent="0.35">
      <c r="A517" t="s">
        <v>74</v>
      </c>
      <c r="B517" t="s">
        <v>3806</v>
      </c>
      <c r="C517" t="s">
        <v>958</v>
      </c>
      <c r="D517" s="1" t="s">
        <v>959</v>
      </c>
      <c r="E517" s="1" t="s">
        <v>3807</v>
      </c>
      <c r="F517" t="s">
        <v>118</v>
      </c>
      <c r="H517" t="s">
        <v>3012</v>
      </c>
      <c r="I517" t="s">
        <v>3007</v>
      </c>
      <c r="J517">
        <v>32</v>
      </c>
      <c r="K517">
        <v>1968</v>
      </c>
      <c r="L517" t="s">
        <v>121</v>
      </c>
      <c r="M517" t="s">
        <v>3027</v>
      </c>
      <c r="N517" t="s">
        <v>3033</v>
      </c>
      <c r="O517" t="s">
        <v>3007</v>
      </c>
      <c r="P517" t="s">
        <v>960</v>
      </c>
      <c r="Q517">
        <v>47.808100000000003</v>
      </c>
      <c r="R517">
        <v>10.90235</v>
      </c>
      <c r="S517" t="s">
        <v>3007</v>
      </c>
      <c r="T517" t="s">
        <v>3060</v>
      </c>
    </row>
    <row r="518" spans="1:20" x14ac:dyDescent="0.35">
      <c r="A518" t="s">
        <v>74</v>
      </c>
      <c r="B518" t="s">
        <v>3808</v>
      </c>
      <c r="C518" t="s">
        <v>958</v>
      </c>
      <c r="D518" s="1" t="s">
        <v>959</v>
      </c>
      <c r="E518" s="1" t="s">
        <v>3809</v>
      </c>
      <c r="F518" t="s">
        <v>118</v>
      </c>
      <c r="H518" t="s">
        <v>3012</v>
      </c>
      <c r="I518" t="s">
        <v>3007</v>
      </c>
      <c r="J518">
        <v>32</v>
      </c>
      <c r="K518">
        <v>1971</v>
      </c>
      <c r="L518" t="s">
        <v>121</v>
      </c>
      <c r="M518" t="s">
        <v>3027</v>
      </c>
      <c r="N518" t="s">
        <v>3033</v>
      </c>
      <c r="O518" t="s">
        <v>3007</v>
      </c>
      <c r="P518" t="s">
        <v>960</v>
      </c>
      <c r="Q518">
        <v>47.808100000000003</v>
      </c>
      <c r="R518">
        <v>10.90235</v>
      </c>
      <c r="S518" t="s">
        <v>3007</v>
      </c>
      <c r="T518" t="s">
        <v>3060</v>
      </c>
    </row>
    <row r="519" spans="1:20" x14ac:dyDescent="0.35">
      <c r="A519" t="s">
        <v>74</v>
      </c>
      <c r="B519" t="s">
        <v>3810</v>
      </c>
      <c r="C519" t="s">
        <v>958</v>
      </c>
      <c r="D519" s="1" t="s">
        <v>959</v>
      </c>
      <c r="E519" s="1" t="s">
        <v>3424</v>
      </c>
      <c r="F519" t="s">
        <v>118</v>
      </c>
      <c r="H519" t="s">
        <v>3016</v>
      </c>
      <c r="I519" t="s">
        <v>3007</v>
      </c>
      <c r="J519">
        <v>29.7</v>
      </c>
      <c r="K519">
        <v>2014</v>
      </c>
      <c r="L519" t="s">
        <v>121</v>
      </c>
      <c r="M519" t="s">
        <v>3047</v>
      </c>
      <c r="N519" t="s">
        <v>3009</v>
      </c>
      <c r="O519" t="s">
        <v>3007</v>
      </c>
      <c r="P519" t="s">
        <v>960</v>
      </c>
      <c r="Q519">
        <v>47.808100000000003</v>
      </c>
      <c r="R519">
        <v>10.90235</v>
      </c>
      <c r="S519" t="s">
        <v>3007</v>
      </c>
      <c r="T519" t="s">
        <v>3060</v>
      </c>
    </row>
    <row r="520" spans="1:20" x14ac:dyDescent="0.35">
      <c r="A520" t="s">
        <v>74</v>
      </c>
      <c r="B520" t="s">
        <v>3811</v>
      </c>
      <c r="C520" t="s">
        <v>958</v>
      </c>
      <c r="D520" s="1" t="s">
        <v>959</v>
      </c>
      <c r="E520" s="1" t="s">
        <v>3218</v>
      </c>
      <c r="F520" t="s">
        <v>118</v>
      </c>
      <c r="H520" t="s">
        <v>3016</v>
      </c>
      <c r="I520" t="s">
        <v>3007</v>
      </c>
      <c r="J520">
        <v>44.3</v>
      </c>
      <c r="K520">
        <v>2014</v>
      </c>
      <c r="L520" t="s">
        <v>121</v>
      </c>
      <c r="M520" t="s">
        <v>3047</v>
      </c>
      <c r="N520" t="s">
        <v>3009</v>
      </c>
      <c r="O520" t="s">
        <v>3007</v>
      </c>
      <c r="P520" t="s">
        <v>960</v>
      </c>
      <c r="Q520">
        <v>47.808100000000003</v>
      </c>
      <c r="R520">
        <v>10.90235</v>
      </c>
      <c r="S520" t="s">
        <v>3007</v>
      </c>
      <c r="T520" t="s">
        <v>3060</v>
      </c>
    </row>
    <row r="521" spans="1:20" x14ac:dyDescent="0.35">
      <c r="A521" t="s">
        <v>74</v>
      </c>
      <c r="B521" t="s">
        <v>5785</v>
      </c>
      <c r="C521" t="s">
        <v>958</v>
      </c>
      <c r="D521" s="1" t="s">
        <v>959</v>
      </c>
      <c r="E521" s="1" t="s">
        <v>5786</v>
      </c>
      <c r="F521" t="s">
        <v>118</v>
      </c>
      <c r="H521" t="s">
        <v>3016</v>
      </c>
      <c r="I521" t="s">
        <v>3007</v>
      </c>
      <c r="J521">
        <v>2.9</v>
      </c>
      <c r="K521">
        <v>1979</v>
      </c>
      <c r="L521" t="s">
        <v>121</v>
      </c>
      <c r="M521" t="s">
        <v>3027</v>
      </c>
      <c r="N521" t="s">
        <v>3009</v>
      </c>
      <c r="O521" t="s">
        <v>3007</v>
      </c>
      <c r="P521" t="s">
        <v>960</v>
      </c>
      <c r="Q521">
        <v>47.808100000000003</v>
      </c>
      <c r="R521">
        <v>10.90235</v>
      </c>
      <c r="S521" t="s">
        <v>3007</v>
      </c>
      <c r="T521" t="s">
        <v>3060</v>
      </c>
    </row>
    <row r="522" spans="1:20" x14ac:dyDescent="0.35">
      <c r="A522" t="s">
        <v>74</v>
      </c>
      <c r="B522" t="s">
        <v>5787</v>
      </c>
      <c r="C522" t="s">
        <v>958</v>
      </c>
      <c r="D522" s="1" t="s">
        <v>959</v>
      </c>
      <c r="E522" s="1" t="s">
        <v>5788</v>
      </c>
      <c r="F522" t="s">
        <v>118</v>
      </c>
      <c r="H522" t="s">
        <v>3016</v>
      </c>
      <c r="I522" t="s">
        <v>3007</v>
      </c>
      <c r="J522">
        <v>6.3</v>
      </c>
      <c r="K522">
        <v>1989</v>
      </c>
      <c r="L522" t="s">
        <v>121</v>
      </c>
      <c r="M522" t="s">
        <v>3027</v>
      </c>
      <c r="N522" t="s">
        <v>3009</v>
      </c>
      <c r="O522" t="s">
        <v>3007</v>
      </c>
      <c r="P522" t="s">
        <v>960</v>
      </c>
      <c r="Q522">
        <v>47.808100000000003</v>
      </c>
      <c r="R522">
        <v>10.90235</v>
      </c>
      <c r="S522" t="s">
        <v>3007</v>
      </c>
      <c r="T522" t="s">
        <v>3060</v>
      </c>
    </row>
    <row r="523" spans="1:20" x14ac:dyDescent="0.35">
      <c r="A523" t="s">
        <v>74</v>
      </c>
      <c r="B523" t="s">
        <v>3812</v>
      </c>
      <c r="C523" t="s">
        <v>961</v>
      </c>
      <c r="D523" s="1" t="s">
        <v>962</v>
      </c>
      <c r="E523" s="1" t="s">
        <v>3432</v>
      </c>
      <c r="F523" t="s">
        <v>118</v>
      </c>
      <c r="H523" t="s">
        <v>3016</v>
      </c>
      <c r="I523" t="s">
        <v>3007</v>
      </c>
      <c r="J523">
        <v>51.4</v>
      </c>
      <c r="K523">
        <v>1994</v>
      </c>
      <c r="L523" t="s">
        <v>121</v>
      </c>
      <c r="M523" t="s">
        <v>3008</v>
      </c>
      <c r="N523" t="s">
        <v>3009</v>
      </c>
      <c r="O523" t="s">
        <v>3007</v>
      </c>
      <c r="P523" t="s">
        <v>963</v>
      </c>
      <c r="Q523">
        <v>53.124250000000004</v>
      </c>
      <c r="R523">
        <v>8.7387999999999995</v>
      </c>
      <c r="S523" t="s">
        <v>3023</v>
      </c>
      <c r="T523" t="s">
        <v>3086</v>
      </c>
    </row>
    <row r="524" spans="1:20" x14ac:dyDescent="0.35">
      <c r="A524" t="s">
        <v>74</v>
      </c>
      <c r="B524" t="s">
        <v>3813</v>
      </c>
      <c r="C524" t="s">
        <v>961</v>
      </c>
      <c r="D524" s="1" t="s">
        <v>962</v>
      </c>
      <c r="E524" s="1" t="s">
        <v>3434</v>
      </c>
      <c r="F524" t="s">
        <v>118</v>
      </c>
      <c r="H524" t="s">
        <v>3016</v>
      </c>
      <c r="I524" t="s">
        <v>3007</v>
      </c>
      <c r="J524">
        <v>40.5</v>
      </c>
      <c r="K524">
        <v>1994</v>
      </c>
      <c r="L524" t="s">
        <v>121</v>
      </c>
      <c r="M524" t="s">
        <v>3008</v>
      </c>
      <c r="N524" t="s">
        <v>3009</v>
      </c>
      <c r="O524" t="s">
        <v>3007</v>
      </c>
      <c r="P524" t="s">
        <v>963</v>
      </c>
      <c r="Q524">
        <v>53.124250000000004</v>
      </c>
      <c r="R524">
        <v>8.7387999999999995</v>
      </c>
      <c r="S524" t="s">
        <v>3023</v>
      </c>
      <c r="T524" t="s">
        <v>3086</v>
      </c>
    </row>
    <row r="525" spans="1:20" x14ac:dyDescent="0.35">
      <c r="A525" t="s">
        <v>74</v>
      </c>
      <c r="B525" t="s">
        <v>3814</v>
      </c>
      <c r="C525" t="s">
        <v>961</v>
      </c>
      <c r="D525" s="1" t="s">
        <v>962</v>
      </c>
      <c r="E525" s="1" t="s">
        <v>3436</v>
      </c>
      <c r="F525" t="s">
        <v>118</v>
      </c>
      <c r="H525" t="s">
        <v>3016</v>
      </c>
      <c r="I525" t="s">
        <v>3007</v>
      </c>
      <c r="J525">
        <v>25.6</v>
      </c>
      <c r="K525">
        <v>1994</v>
      </c>
      <c r="L525" t="s">
        <v>121</v>
      </c>
      <c r="M525" t="s">
        <v>3027</v>
      </c>
      <c r="N525" t="s">
        <v>3009</v>
      </c>
      <c r="O525" t="s">
        <v>3007</v>
      </c>
      <c r="P525" t="s">
        <v>963</v>
      </c>
      <c r="Q525">
        <v>53.124250000000004</v>
      </c>
      <c r="R525">
        <v>8.7387999999999995</v>
      </c>
      <c r="S525" t="s">
        <v>3023</v>
      </c>
      <c r="T525" t="s">
        <v>3086</v>
      </c>
    </row>
    <row r="526" spans="1:20" x14ac:dyDescent="0.35">
      <c r="A526" t="s">
        <v>74</v>
      </c>
      <c r="B526" t="s">
        <v>3815</v>
      </c>
      <c r="C526" t="s">
        <v>961</v>
      </c>
      <c r="D526" s="1" t="s">
        <v>962</v>
      </c>
      <c r="E526" s="1" t="s">
        <v>3419</v>
      </c>
      <c r="F526" t="s">
        <v>118</v>
      </c>
      <c r="H526" t="s">
        <v>3016</v>
      </c>
      <c r="I526" t="s">
        <v>3007</v>
      </c>
      <c r="J526">
        <v>12</v>
      </c>
      <c r="K526">
        <v>1997</v>
      </c>
      <c r="L526" t="s">
        <v>121</v>
      </c>
      <c r="M526" t="s">
        <v>3027</v>
      </c>
      <c r="N526" t="s">
        <v>3009</v>
      </c>
      <c r="O526" t="s">
        <v>3007</v>
      </c>
      <c r="P526" t="s">
        <v>963</v>
      </c>
      <c r="Q526">
        <v>53.124250000000004</v>
      </c>
      <c r="R526">
        <v>8.7387999999999995</v>
      </c>
      <c r="S526" t="s">
        <v>3023</v>
      </c>
      <c r="T526" t="s">
        <v>3086</v>
      </c>
    </row>
    <row r="527" spans="1:20" x14ac:dyDescent="0.35">
      <c r="A527" t="s">
        <v>74</v>
      </c>
      <c r="B527" t="s">
        <v>3816</v>
      </c>
      <c r="C527" t="s">
        <v>964</v>
      </c>
      <c r="D527" s="1" t="s">
        <v>965</v>
      </c>
      <c r="E527" s="1" t="s">
        <v>3005</v>
      </c>
      <c r="F527" t="s">
        <v>118</v>
      </c>
      <c r="H527" t="s">
        <v>3016</v>
      </c>
      <c r="I527" t="s">
        <v>3007</v>
      </c>
      <c r="J527">
        <v>23</v>
      </c>
      <c r="K527">
        <v>1994</v>
      </c>
      <c r="L527" t="s">
        <v>121</v>
      </c>
      <c r="M527" t="s">
        <v>3008</v>
      </c>
      <c r="N527" t="s">
        <v>3009</v>
      </c>
      <c r="O527" t="s">
        <v>3007</v>
      </c>
      <c r="P527" t="s">
        <v>966</v>
      </c>
      <c r="Q527">
        <v>53.576860000000003</v>
      </c>
      <c r="R527">
        <v>11.396240000000001</v>
      </c>
      <c r="S527" t="s">
        <v>3007</v>
      </c>
      <c r="T527" t="s">
        <v>3817</v>
      </c>
    </row>
    <row r="528" spans="1:20" x14ac:dyDescent="0.35">
      <c r="A528" t="s">
        <v>74</v>
      </c>
      <c r="B528" t="s">
        <v>3818</v>
      </c>
      <c r="C528" t="s">
        <v>964</v>
      </c>
      <c r="D528" s="1" t="s">
        <v>965</v>
      </c>
      <c r="E528" s="1" t="s">
        <v>3197</v>
      </c>
      <c r="F528" t="s">
        <v>118</v>
      </c>
      <c r="H528" t="s">
        <v>3016</v>
      </c>
      <c r="I528" t="s">
        <v>3007</v>
      </c>
      <c r="J528">
        <v>25</v>
      </c>
      <c r="K528">
        <v>2022</v>
      </c>
      <c r="L528" t="s">
        <v>121</v>
      </c>
      <c r="M528" t="s">
        <v>3008</v>
      </c>
      <c r="N528" t="s">
        <v>3009</v>
      </c>
      <c r="O528" t="s">
        <v>3007</v>
      </c>
      <c r="P528" t="s">
        <v>966</v>
      </c>
      <c r="Q528">
        <v>53.576860000000003</v>
      </c>
      <c r="R528">
        <v>11.396240000000001</v>
      </c>
      <c r="S528" t="s">
        <v>3007</v>
      </c>
      <c r="T528" t="s">
        <v>3817</v>
      </c>
    </row>
    <row r="529" spans="1:20" x14ac:dyDescent="0.35">
      <c r="A529" t="s">
        <v>74</v>
      </c>
      <c r="B529" t="s">
        <v>3819</v>
      </c>
      <c r="C529" t="s">
        <v>964</v>
      </c>
      <c r="D529" s="1" t="s">
        <v>965</v>
      </c>
      <c r="E529" s="1" t="s">
        <v>3199</v>
      </c>
      <c r="F529" t="s">
        <v>118</v>
      </c>
      <c r="H529" t="s">
        <v>3016</v>
      </c>
      <c r="I529" t="s">
        <v>3007</v>
      </c>
      <c r="J529">
        <v>25</v>
      </c>
      <c r="K529">
        <v>2022</v>
      </c>
      <c r="L529" t="s">
        <v>121</v>
      </c>
      <c r="M529" t="s">
        <v>3008</v>
      </c>
      <c r="N529" t="s">
        <v>3009</v>
      </c>
      <c r="O529" t="s">
        <v>3007</v>
      </c>
      <c r="P529" t="s">
        <v>966</v>
      </c>
      <c r="Q529">
        <v>53.576860000000003</v>
      </c>
      <c r="R529">
        <v>11.396240000000001</v>
      </c>
      <c r="S529" t="s">
        <v>3007</v>
      </c>
      <c r="T529" t="s">
        <v>3817</v>
      </c>
    </row>
    <row r="530" spans="1:20" x14ac:dyDescent="0.35">
      <c r="A530" t="s">
        <v>74</v>
      </c>
      <c r="B530" t="s">
        <v>3820</v>
      </c>
      <c r="C530" t="s">
        <v>968</v>
      </c>
      <c r="D530" s="1" t="s">
        <v>5525</v>
      </c>
      <c r="E530" s="1" t="s">
        <v>3432</v>
      </c>
      <c r="F530" t="s">
        <v>118</v>
      </c>
      <c r="H530" t="s">
        <v>3016</v>
      </c>
      <c r="I530" t="s">
        <v>3007</v>
      </c>
      <c r="J530">
        <v>29.9</v>
      </c>
      <c r="K530">
        <v>2013</v>
      </c>
      <c r="L530" t="s">
        <v>121</v>
      </c>
      <c r="M530" t="s">
        <v>3047</v>
      </c>
      <c r="N530" t="s">
        <v>3009</v>
      </c>
      <c r="O530" t="s">
        <v>3007</v>
      </c>
      <c r="P530" t="s">
        <v>969</v>
      </c>
      <c r="Q530">
        <v>48.703150000000001</v>
      </c>
      <c r="R530">
        <v>8.9912700000000001</v>
      </c>
      <c r="S530" t="s">
        <v>3007</v>
      </c>
      <c r="T530" t="s">
        <v>3821</v>
      </c>
    </row>
    <row r="531" spans="1:20" x14ac:dyDescent="0.35">
      <c r="A531" t="s">
        <v>74</v>
      </c>
      <c r="B531" t="s">
        <v>3822</v>
      </c>
      <c r="C531" t="s">
        <v>968</v>
      </c>
      <c r="D531" s="1" t="s">
        <v>5525</v>
      </c>
      <c r="E531" s="1" t="s">
        <v>3823</v>
      </c>
      <c r="F531" t="s">
        <v>118</v>
      </c>
      <c r="H531" t="s">
        <v>3016</v>
      </c>
      <c r="I531" t="s">
        <v>3007</v>
      </c>
      <c r="J531">
        <v>17.2</v>
      </c>
      <c r="K531">
        <v>1963</v>
      </c>
      <c r="L531" t="s">
        <v>121</v>
      </c>
      <c r="M531" t="s">
        <v>3027</v>
      </c>
      <c r="N531" t="s">
        <v>3009</v>
      </c>
      <c r="O531" t="s">
        <v>3007</v>
      </c>
      <c r="P531" t="s">
        <v>969</v>
      </c>
      <c r="Q531">
        <v>48.703150000000001</v>
      </c>
      <c r="R531">
        <v>8.9912700000000001</v>
      </c>
      <c r="S531" t="s">
        <v>3007</v>
      </c>
      <c r="T531" t="s">
        <v>3821</v>
      </c>
    </row>
    <row r="532" spans="1:20" x14ac:dyDescent="0.35">
      <c r="A532" t="s">
        <v>74</v>
      </c>
      <c r="B532" t="s">
        <v>3824</v>
      </c>
      <c r="C532" t="s">
        <v>968</v>
      </c>
      <c r="D532" s="1" t="s">
        <v>5525</v>
      </c>
      <c r="E532" s="1" t="s">
        <v>3825</v>
      </c>
      <c r="F532" t="s">
        <v>118</v>
      </c>
      <c r="H532" t="s">
        <v>3016</v>
      </c>
      <c r="I532" t="s">
        <v>3007</v>
      </c>
      <c r="J532">
        <v>4.8</v>
      </c>
      <c r="K532">
        <v>1971</v>
      </c>
      <c r="L532" t="s">
        <v>121</v>
      </c>
      <c r="M532" t="s">
        <v>3027</v>
      </c>
      <c r="N532" t="s">
        <v>3009</v>
      </c>
      <c r="O532" t="s">
        <v>3007</v>
      </c>
      <c r="P532" t="s">
        <v>969</v>
      </c>
      <c r="Q532">
        <v>48.703150000000001</v>
      </c>
      <c r="R532">
        <v>8.9912700000000001</v>
      </c>
      <c r="S532" t="s">
        <v>3007</v>
      </c>
      <c r="T532" t="s">
        <v>3821</v>
      </c>
    </row>
    <row r="533" spans="1:20" x14ac:dyDescent="0.35">
      <c r="A533" t="s">
        <v>74</v>
      </c>
      <c r="B533" t="s">
        <v>3826</v>
      </c>
      <c r="C533" t="s">
        <v>968</v>
      </c>
      <c r="D533" s="1" t="s">
        <v>5525</v>
      </c>
      <c r="E533" s="1" t="s">
        <v>3827</v>
      </c>
      <c r="F533" t="s">
        <v>118</v>
      </c>
      <c r="H533" t="s">
        <v>3016</v>
      </c>
      <c r="I533" t="s">
        <v>3007</v>
      </c>
      <c r="J533">
        <v>27.9</v>
      </c>
      <c r="K533">
        <v>1971</v>
      </c>
      <c r="L533" t="s">
        <v>121</v>
      </c>
      <c r="M533" t="s">
        <v>3027</v>
      </c>
      <c r="N533" t="s">
        <v>3009</v>
      </c>
      <c r="O533" t="s">
        <v>3007</v>
      </c>
      <c r="P533" t="s">
        <v>969</v>
      </c>
      <c r="Q533">
        <v>48.703150000000001</v>
      </c>
      <c r="R533">
        <v>8.9912700000000001</v>
      </c>
      <c r="S533" t="s">
        <v>3007</v>
      </c>
      <c r="T533" t="s">
        <v>3821</v>
      </c>
    </row>
    <row r="534" spans="1:20" x14ac:dyDescent="0.35">
      <c r="A534" t="s">
        <v>74</v>
      </c>
      <c r="B534" t="s">
        <v>3828</v>
      </c>
      <c r="C534" t="s">
        <v>968</v>
      </c>
      <c r="D534" s="1" t="s">
        <v>5525</v>
      </c>
      <c r="E534" s="1" t="s">
        <v>3807</v>
      </c>
      <c r="F534" t="s">
        <v>118</v>
      </c>
      <c r="H534" t="s">
        <v>3016</v>
      </c>
      <c r="I534" t="s">
        <v>3007</v>
      </c>
      <c r="J534">
        <v>19.8</v>
      </c>
      <c r="K534">
        <v>1981</v>
      </c>
      <c r="L534" t="s">
        <v>121</v>
      </c>
      <c r="M534" t="s">
        <v>3027</v>
      </c>
      <c r="N534" t="s">
        <v>3009</v>
      </c>
      <c r="O534" t="s">
        <v>3007</v>
      </c>
      <c r="P534" t="s">
        <v>969</v>
      </c>
      <c r="Q534">
        <v>48.703150000000001</v>
      </c>
      <c r="R534">
        <v>8.9912700000000001</v>
      </c>
      <c r="S534" t="s">
        <v>3007</v>
      </c>
      <c r="T534" t="s">
        <v>3821</v>
      </c>
    </row>
    <row r="535" spans="1:20" x14ac:dyDescent="0.35">
      <c r="A535" t="s">
        <v>74</v>
      </c>
      <c r="B535" t="s">
        <v>3829</v>
      </c>
      <c r="C535" t="s">
        <v>971</v>
      </c>
      <c r="D535" s="1" t="s">
        <v>972</v>
      </c>
      <c r="E535" s="1" t="s">
        <v>3432</v>
      </c>
      <c r="F535" t="s">
        <v>118</v>
      </c>
      <c r="H535" t="s">
        <v>3016</v>
      </c>
      <c r="I535" t="s">
        <v>3007</v>
      </c>
      <c r="J535">
        <v>45</v>
      </c>
      <c r="K535">
        <v>2014</v>
      </c>
      <c r="L535" t="s">
        <v>121</v>
      </c>
      <c r="M535" t="s">
        <v>3047</v>
      </c>
      <c r="N535" t="s">
        <v>3009</v>
      </c>
      <c r="O535" t="s">
        <v>3007</v>
      </c>
      <c r="P535" t="s">
        <v>973</v>
      </c>
      <c r="Q535">
        <v>53.635109999999997</v>
      </c>
      <c r="R535">
        <v>9.4830699999999997</v>
      </c>
      <c r="S535" t="s">
        <v>3007</v>
      </c>
      <c r="T535" t="s">
        <v>3830</v>
      </c>
    </row>
    <row r="536" spans="1:20" x14ac:dyDescent="0.35">
      <c r="A536" t="s">
        <v>74</v>
      </c>
      <c r="B536" t="s">
        <v>3831</v>
      </c>
      <c r="C536" t="s">
        <v>971</v>
      </c>
      <c r="D536" s="1" t="s">
        <v>972</v>
      </c>
      <c r="E536" s="1" t="s">
        <v>3434</v>
      </c>
      <c r="F536" t="s">
        <v>118</v>
      </c>
      <c r="H536" t="s">
        <v>3016</v>
      </c>
      <c r="I536" t="s">
        <v>3007</v>
      </c>
      <c r="J536">
        <v>45</v>
      </c>
      <c r="K536">
        <v>2014</v>
      </c>
      <c r="L536" t="s">
        <v>121</v>
      </c>
      <c r="M536" t="s">
        <v>3047</v>
      </c>
      <c r="N536" t="s">
        <v>3009</v>
      </c>
      <c r="O536" t="s">
        <v>3007</v>
      </c>
      <c r="P536" t="s">
        <v>973</v>
      </c>
      <c r="Q536">
        <v>53.635109999999997</v>
      </c>
      <c r="R536">
        <v>9.4830699999999997</v>
      </c>
      <c r="S536" t="s">
        <v>3007</v>
      </c>
      <c r="T536" t="s">
        <v>3830</v>
      </c>
    </row>
    <row r="537" spans="1:20" x14ac:dyDescent="0.35">
      <c r="A537" t="s">
        <v>74</v>
      </c>
      <c r="B537" t="s">
        <v>3832</v>
      </c>
      <c r="C537" t="s">
        <v>971</v>
      </c>
      <c r="D537" s="1" t="s">
        <v>972</v>
      </c>
      <c r="E537" s="1" t="s">
        <v>3532</v>
      </c>
      <c r="F537" t="s">
        <v>118</v>
      </c>
      <c r="H537" t="s">
        <v>3016</v>
      </c>
      <c r="I537" t="s">
        <v>3007</v>
      </c>
      <c r="J537">
        <v>45</v>
      </c>
      <c r="K537">
        <v>2014</v>
      </c>
      <c r="L537" t="s">
        <v>121</v>
      </c>
      <c r="M537" t="s">
        <v>3047</v>
      </c>
      <c r="N537" t="s">
        <v>3009</v>
      </c>
      <c r="O537" t="s">
        <v>3007</v>
      </c>
      <c r="P537" t="s">
        <v>973</v>
      </c>
      <c r="Q537">
        <v>53.635109999999997</v>
      </c>
      <c r="R537">
        <v>9.4830699999999997</v>
      </c>
      <c r="S537" t="s">
        <v>3007</v>
      </c>
      <c r="T537" t="s">
        <v>3830</v>
      </c>
    </row>
    <row r="538" spans="1:20" x14ac:dyDescent="0.35">
      <c r="A538" t="s">
        <v>74</v>
      </c>
      <c r="B538" t="s">
        <v>5789</v>
      </c>
      <c r="C538" t="s">
        <v>971</v>
      </c>
      <c r="D538" s="1" t="s">
        <v>972</v>
      </c>
      <c r="E538" s="1" t="s">
        <v>3026</v>
      </c>
      <c r="F538" t="s">
        <v>118</v>
      </c>
      <c r="H538" t="s">
        <v>3016</v>
      </c>
      <c r="I538" t="s">
        <v>3007</v>
      </c>
      <c r="J538">
        <v>14</v>
      </c>
      <c r="K538">
        <v>1975</v>
      </c>
      <c r="L538" t="s">
        <v>121</v>
      </c>
      <c r="M538" t="s">
        <v>3047</v>
      </c>
      <c r="N538" t="s">
        <v>3009</v>
      </c>
      <c r="O538" t="s">
        <v>3007</v>
      </c>
      <c r="P538" t="s">
        <v>973</v>
      </c>
      <c r="Q538">
        <v>53.635109999999997</v>
      </c>
      <c r="R538">
        <v>9.4830699999999997</v>
      </c>
      <c r="S538" t="s">
        <v>3023</v>
      </c>
      <c r="T538" t="s">
        <v>3830</v>
      </c>
    </row>
    <row r="539" spans="1:20" x14ac:dyDescent="0.35">
      <c r="A539" t="s">
        <v>74</v>
      </c>
      <c r="B539" t="s">
        <v>5790</v>
      </c>
      <c r="C539" t="s">
        <v>971</v>
      </c>
      <c r="D539" s="1" t="s">
        <v>972</v>
      </c>
      <c r="E539" s="1" t="s">
        <v>5791</v>
      </c>
      <c r="F539" t="s">
        <v>118</v>
      </c>
      <c r="H539" t="s">
        <v>3016</v>
      </c>
      <c r="I539" t="s">
        <v>3007</v>
      </c>
      <c r="J539">
        <v>13</v>
      </c>
      <c r="K539">
        <v>2014</v>
      </c>
      <c r="L539" t="s">
        <v>121</v>
      </c>
      <c r="M539" t="s">
        <v>3047</v>
      </c>
      <c r="N539" t="s">
        <v>3009</v>
      </c>
      <c r="O539" t="s">
        <v>3007</v>
      </c>
      <c r="P539" t="s">
        <v>973</v>
      </c>
      <c r="Q539">
        <v>53.635109999999997</v>
      </c>
      <c r="R539">
        <v>9.4830699999999997</v>
      </c>
      <c r="S539" t="s">
        <v>3023</v>
      </c>
      <c r="T539" t="s">
        <v>3830</v>
      </c>
    </row>
    <row r="540" spans="1:20" x14ac:dyDescent="0.35">
      <c r="A540" t="s">
        <v>74</v>
      </c>
      <c r="B540" t="s">
        <v>3833</v>
      </c>
      <c r="C540" t="s">
        <v>975</v>
      </c>
      <c r="D540" s="1" t="s">
        <v>976</v>
      </c>
      <c r="E540" s="1" t="s">
        <v>3005</v>
      </c>
      <c r="F540" t="s">
        <v>118</v>
      </c>
      <c r="H540" t="s">
        <v>3016</v>
      </c>
      <c r="I540" t="s">
        <v>3007</v>
      </c>
      <c r="J540">
        <v>100</v>
      </c>
      <c r="K540">
        <v>1997</v>
      </c>
      <c r="L540" t="s">
        <v>121</v>
      </c>
      <c r="M540" t="s">
        <v>3008</v>
      </c>
      <c r="N540" t="s">
        <v>3009</v>
      </c>
      <c r="O540" t="s">
        <v>3007</v>
      </c>
      <c r="P540" t="s">
        <v>977</v>
      </c>
      <c r="Q540">
        <v>51.865650000000002</v>
      </c>
      <c r="R540">
        <v>11.57286</v>
      </c>
      <c r="S540" t="s">
        <v>3023</v>
      </c>
      <c r="T540" t="s">
        <v>3834</v>
      </c>
    </row>
    <row r="541" spans="1:20" x14ac:dyDescent="0.35">
      <c r="A541" t="s">
        <v>74</v>
      </c>
      <c r="B541" t="s">
        <v>3835</v>
      </c>
      <c r="C541" t="s">
        <v>979</v>
      </c>
      <c r="D541" s="1" t="s">
        <v>980</v>
      </c>
      <c r="E541" s="1" t="s">
        <v>3005</v>
      </c>
      <c r="F541" t="s">
        <v>118</v>
      </c>
      <c r="H541" t="s">
        <v>3016</v>
      </c>
      <c r="I541" t="s">
        <v>3007</v>
      </c>
      <c r="J541">
        <v>561</v>
      </c>
      <c r="K541">
        <v>2011</v>
      </c>
      <c r="L541" t="s">
        <v>121</v>
      </c>
      <c r="M541" t="s">
        <v>3008</v>
      </c>
      <c r="N541" t="s">
        <v>3033</v>
      </c>
      <c r="O541" t="s">
        <v>3007</v>
      </c>
      <c r="P541" t="s">
        <v>981</v>
      </c>
      <c r="Q541">
        <v>48.767000000000003</v>
      </c>
      <c r="R541">
        <v>11.58</v>
      </c>
      <c r="S541" t="s">
        <v>3007</v>
      </c>
      <c r="T541" t="s">
        <v>3837</v>
      </c>
    </row>
    <row r="542" spans="1:20" x14ac:dyDescent="0.35">
      <c r="A542" t="s">
        <v>74</v>
      </c>
      <c r="B542" t="s">
        <v>3836</v>
      </c>
      <c r="C542" t="s">
        <v>982</v>
      </c>
      <c r="D542" s="1" t="s">
        <v>983</v>
      </c>
      <c r="E542" s="1" t="s">
        <v>3424</v>
      </c>
      <c r="F542" t="s">
        <v>118</v>
      </c>
      <c r="H542" t="s">
        <v>3016</v>
      </c>
      <c r="I542" t="s">
        <v>3007</v>
      </c>
      <c r="J542">
        <v>282</v>
      </c>
      <c r="K542">
        <v>2010</v>
      </c>
      <c r="L542" t="s">
        <v>121</v>
      </c>
      <c r="M542" t="s">
        <v>3008</v>
      </c>
      <c r="N542" t="s">
        <v>3033</v>
      </c>
      <c r="O542" t="s">
        <v>3007</v>
      </c>
      <c r="P542" t="s">
        <v>981</v>
      </c>
      <c r="Q542">
        <v>48.767000000000003</v>
      </c>
      <c r="R542">
        <v>11.58</v>
      </c>
      <c r="S542" t="s">
        <v>3007</v>
      </c>
      <c r="T542" t="s">
        <v>5792</v>
      </c>
    </row>
    <row r="543" spans="1:20" x14ac:dyDescent="0.35">
      <c r="A543" t="s">
        <v>74</v>
      </c>
      <c r="B543" t="s">
        <v>3838</v>
      </c>
      <c r="C543" t="s">
        <v>982</v>
      </c>
      <c r="D543" s="1" t="s">
        <v>983</v>
      </c>
      <c r="E543" s="1" t="s">
        <v>3432</v>
      </c>
      <c r="F543" t="s">
        <v>118</v>
      </c>
      <c r="H543" t="s">
        <v>3016</v>
      </c>
      <c r="I543" t="s">
        <v>3007</v>
      </c>
      <c r="J543">
        <v>282</v>
      </c>
      <c r="K543">
        <v>2010</v>
      </c>
      <c r="L543" t="s">
        <v>121</v>
      </c>
      <c r="M543" t="s">
        <v>3008</v>
      </c>
      <c r="N543" t="s">
        <v>3033</v>
      </c>
      <c r="O543" t="s">
        <v>3007</v>
      </c>
      <c r="P543" t="s">
        <v>981</v>
      </c>
      <c r="Q543">
        <v>48.767000000000003</v>
      </c>
      <c r="R543">
        <v>11.58</v>
      </c>
      <c r="S543" t="s">
        <v>3007</v>
      </c>
      <c r="T543" t="s">
        <v>5792</v>
      </c>
    </row>
    <row r="544" spans="1:20" x14ac:dyDescent="0.35">
      <c r="A544" t="s">
        <v>74</v>
      </c>
      <c r="B544" t="s">
        <v>3839</v>
      </c>
      <c r="C544" t="s">
        <v>982</v>
      </c>
      <c r="D544" s="1" t="s">
        <v>983</v>
      </c>
      <c r="E544" s="1" t="s">
        <v>3434</v>
      </c>
      <c r="F544" t="s">
        <v>118</v>
      </c>
      <c r="H544" t="s">
        <v>3016</v>
      </c>
      <c r="I544" t="s">
        <v>3007</v>
      </c>
      <c r="J544">
        <v>282</v>
      </c>
      <c r="K544">
        <v>2010</v>
      </c>
      <c r="L544" t="s">
        <v>121</v>
      </c>
      <c r="M544" t="s">
        <v>3008</v>
      </c>
      <c r="N544" t="s">
        <v>3033</v>
      </c>
      <c r="O544" t="s">
        <v>3007</v>
      </c>
      <c r="P544" t="s">
        <v>981</v>
      </c>
      <c r="Q544">
        <v>48.767000000000003</v>
      </c>
      <c r="R544">
        <v>11.58</v>
      </c>
      <c r="S544" t="s">
        <v>3007</v>
      </c>
      <c r="T544" t="s">
        <v>5792</v>
      </c>
    </row>
    <row r="545" spans="1:20" x14ac:dyDescent="0.35">
      <c r="A545" t="s">
        <v>74</v>
      </c>
      <c r="B545" t="s">
        <v>3840</v>
      </c>
      <c r="C545" t="s">
        <v>985</v>
      </c>
      <c r="D545" s="1" t="s">
        <v>986</v>
      </c>
      <c r="E545" s="1" t="s">
        <v>3005</v>
      </c>
      <c r="F545" t="s">
        <v>118</v>
      </c>
      <c r="H545" t="s">
        <v>3016</v>
      </c>
      <c r="I545" t="s">
        <v>3007</v>
      </c>
      <c r="J545">
        <v>20</v>
      </c>
      <c r="K545">
        <v>1988</v>
      </c>
      <c r="L545" t="s">
        <v>121</v>
      </c>
      <c r="M545" t="s">
        <v>3047</v>
      </c>
      <c r="N545" t="s">
        <v>3033</v>
      </c>
      <c r="O545" t="s">
        <v>3007</v>
      </c>
      <c r="P545" t="s">
        <v>987</v>
      </c>
      <c r="Q545">
        <v>47.650530000000003</v>
      </c>
      <c r="R545">
        <v>10.261620000000001</v>
      </c>
      <c r="S545" t="s">
        <v>3007</v>
      </c>
      <c r="T545" t="s">
        <v>3841</v>
      </c>
    </row>
    <row r="546" spans="1:20" x14ac:dyDescent="0.35">
      <c r="A546" t="s">
        <v>74</v>
      </c>
      <c r="B546" t="s">
        <v>3842</v>
      </c>
      <c r="C546" t="s">
        <v>989</v>
      </c>
      <c r="D546" s="1" t="s">
        <v>990</v>
      </c>
      <c r="E546" s="1" t="s">
        <v>3843</v>
      </c>
      <c r="F546" t="s">
        <v>118</v>
      </c>
      <c r="H546" t="s">
        <v>3012</v>
      </c>
      <c r="I546" t="s">
        <v>3007</v>
      </c>
      <c r="J546">
        <v>355</v>
      </c>
      <c r="K546">
        <v>1972</v>
      </c>
      <c r="L546" t="s">
        <v>121</v>
      </c>
      <c r="M546" t="s">
        <v>3027</v>
      </c>
      <c r="N546" t="s">
        <v>3033</v>
      </c>
      <c r="O546" t="s">
        <v>3007</v>
      </c>
      <c r="P546" t="s">
        <v>991</v>
      </c>
      <c r="Q546">
        <v>51.675229999999999</v>
      </c>
      <c r="R546">
        <v>7.7161900000000001</v>
      </c>
      <c r="S546" t="s">
        <v>3007</v>
      </c>
      <c r="T546" t="s">
        <v>3117</v>
      </c>
    </row>
    <row r="547" spans="1:20" x14ac:dyDescent="0.35">
      <c r="A547" t="s">
        <v>74</v>
      </c>
      <c r="B547" t="s">
        <v>3844</v>
      </c>
      <c r="C547" t="s">
        <v>989</v>
      </c>
      <c r="D547" s="1" t="s">
        <v>990</v>
      </c>
      <c r="E547" s="1" t="s">
        <v>3845</v>
      </c>
      <c r="F547" t="s">
        <v>118</v>
      </c>
      <c r="H547" t="s">
        <v>3012</v>
      </c>
      <c r="I547" t="s">
        <v>3007</v>
      </c>
      <c r="J547">
        <v>55</v>
      </c>
      <c r="K547">
        <v>1973</v>
      </c>
      <c r="L547" t="s">
        <v>121</v>
      </c>
      <c r="M547" t="s">
        <v>3008</v>
      </c>
      <c r="N547" t="s">
        <v>3033</v>
      </c>
      <c r="O547" t="s">
        <v>3007</v>
      </c>
      <c r="P547" t="s">
        <v>991</v>
      </c>
      <c r="Q547">
        <v>51.675229999999999</v>
      </c>
      <c r="R547">
        <v>7.7161900000000001</v>
      </c>
      <c r="S547" t="s">
        <v>3007</v>
      </c>
      <c r="T547" t="s">
        <v>3117</v>
      </c>
    </row>
    <row r="548" spans="1:20" x14ac:dyDescent="0.35">
      <c r="A548" t="s">
        <v>74</v>
      </c>
      <c r="B548" t="s">
        <v>3846</v>
      </c>
      <c r="C548" t="s">
        <v>992</v>
      </c>
      <c r="D548" s="1" t="s">
        <v>993</v>
      </c>
      <c r="E548" s="1" t="s">
        <v>3847</v>
      </c>
      <c r="F548" t="s">
        <v>118</v>
      </c>
      <c r="H548" t="s">
        <v>3012</v>
      </c>
      <c r="I548" t="s">
        <v>3007</v>
      </c>
      <c r="J548">
        <v>355</v>
      </c>
      <c r="K548">
        <v>1973</v>
      </c>
      <c r="L548" t="s">
        <v>121</v>
      </c>
      <c r="M548" t="s">
        <v>3027</v>
      </c>
      <c r="N548" t="s">
        <v>3033</v>
      </c>
      <c r="O548" t="s">
        <v>3007</v>
      </c>
      <c r="P548" t="s">
        <v>991</v>
      </c>
      <c r="Q548">
        <v>51.675229999999999</v>
      </c>
      <c r="R548">
        <v>7.7161900000000001</v>
      </c>
      <c r="S548" t="s">
        <v>3007</v>
      </c>
      <c r="T548" t="s">
        <v>3117</v>
      </c>
    </row>
    <row r="549" spans="1:20" x14ac:dyDescent="0.35">
      <c r="A549" t="s">
        <v>74</v>
      </c>
      <c r="B549" t="s">
        <v>3848</v>
      </c>
      <c r="C549" t="s">
        <v>992</v>
      </c>
      <c r="D549" s="1" t="s">
        <v>993</v>
      </c>
      <c r="E549" s="1" t="s">
        <v>3849</v>
      </c>
      <c r="F549" t="s">
        <v>118</v>
      </c>
      <c r="H549" t="s">
        <v>3012</v>
      </c>
      <c r="I549" t="s">
        <v>3007</v>
      </c>
      <c r="J549">
        <v>55</v>
      </c>
      <c r="K549">
        <v>1973</v>
      </c>
      <c r="L549" t="s">
        <v>121</v>
      </c>
      <c r="M549" t="s">
        <v>3008</v>
      </c>
      <c r="N549" t="s">
        <v>3033</v>
      </c>
      <c r="O549" t="s">
        <v>3007</v>
      </c>
      <c r="P549" t="s">
        <v>991</v>
      </c>
      <c r="Q549">
        <v>51.675229999999999</v>
      </c>
      <c r="R549">
        <v>7.7161900000000001</v>
      </c>
      <c r="S549" t="s">
        <v>3007</v>
      </c>
      <c r="T549" t="s">
        <v>3117</v>
      </c>
    </row>
    <row r="550" spans="1:20" x14ac:dyDescent="0.35">
      <c r="A550" t="s">
        <v>74</v>
      </c>
      <c r="B550" t="s">
        <v>3850</v>
      </c>
      <c r="C550" t="s">
        <v>994</v>
      </c>
      <c r="D550" s="1" t="s">
        <v>995</v>
      </c>
      <c r="E550" s="1" t="s">
        <v>3851</v>
      </c>
      <c r="F550" t="s">
        <v>118</v>
      </c>
      <c r="H550" t="s">
        <v>3012</v>
      </c>
      <c r="I550" t="s">
        <v>3007</v>
      </c>
      <c r="J550">
        <v>355</v>
      </c>
      <c r="K550">
        <v>1973</v>
      </c>
      <c r="L550" t="s">
        <v>121</v>
      </c>
      <c r="M550" t="s">
        <v>3027</v>
      </c>
      <c r="N550" t="s">
        <v>3033</v>
      </c>
      <c r="O550" t="s">
        <v>3007</v>
      </c>
      <c r="P550" t="s">
        <v>991</v>
      </c>
      <c r="Q550">
        <v>51.675229999999999</v>
      </c>
      <c r="R550">
        <v>7.7161900000000001</v>
      </c>
      <c r="S550" t="s">
        <v>3007</v>
      </c>
      <c r="T550" t="s">
        <v>3117</v>
      </c>
    </row>
    <row r="551" spans="1:20" x14ac:dyDescent="0.35">
      <c r="A551" t="s">
        <v>74</v>
      </c>
      <c r="B551" t="s">
        <v>3852</v>
      </c>
      <c r="C551" t="s">
        <v>996</v>
      </c>
      <c r="D551" s="1" t="s">
        <v>997</v>
      </c>
      <c r="E551" s="1" t="s">
        <v>3005</v>
      </c>
      <c r="F551" t="s">
        <v>118</v>
      </c>
      <c r="H551" t="s">
        <v>3016</v>
      </c>
      <c r="I551" t="s">
        <v>3007</v>
      </c>
      <c r="J551">
        <v>112</v>
      </c>
      <c r="K551">
        <v>1984</v>
      </c>
      <c r="L551" t="s">
        <v>121</v>
      </c>
      <c r="M551" t="s">
        <v>3047</v>
      </c>
      <c r="N551" t="s">
        <v>3033</v>
      </c>
      <c r="O551" t="s">
        <v>3007</v>
      </c>
      <c r="P551" t="s">
        <v>991</v>
      </c>
      <c r="Q551">
        <v>51.675229999999999</v>
      </c>
      <c r="R551">
        <v>7.7161900000000001</v>
      </c>
      <c r="S551" t="s">
        <v>3007</v>
      </c>
      <c r="T551" t="s">
        <v>3117</v>
      </c>
    </row>
    <row r="552" spans="1:20" x14ac:dyDescent="0.35">
      <c r="A552" t="s">
        <v>74</v>
      </c>
      <c r="B552" t="s">
        <v>3853</v>
      </c>
      <c r="C552" t="s">
        <v>998</v>
      </c>
      <c r="D552" s="1" t="s">
        <v>999</v>
      </c>
      <c r="E552" s="1" t="s">
        <v>3854</v>
      </c>
      <c r="F552" t="s">
        <v>118</v>
      </c>
      <c r="H552" t="s">
        <v>3016</v>
      </c>
      <c r="I552" t="s">
        <v>3007</v>
      </c>
      <c r="J552">
        <v>55</v>
      </c>
      <c r="K552">
        <v>1974</v>
      </c>
      <c r="L552" t="s">
        <v>121</v>
      </c>
      <c r="M552" t="s">
        <v>3047</v>
      </c>
      <c r="N552" t="s">
        <v>3033</v>
      </c>
      <c r="O552" t="s">
        <v>3023</v>
      </c>
      <c r="P552" t="s">
        <v>991</v>
      </c>
      <c r="Q552">
        <v>51.672499999999999</v>
      </c>
      <c r="R552">
        <v>7.7099000000000002</v>
      </c>
      <c r="S552" t="s">
        <v>3007</v>
      </c>
      <c r="T552" t="s">
        <v>3117</v>
      </c>
    </row>
    <row r="553" spans="1:20" x14ac:dyDescent="0.35">
      <c r="A553" t="s">
        <v>74</v>
      </c>
      <c r="B553" t="s">
        <v>3855</v>
      </c>
      <c r="C553" t="s">
        <v>1000</v>
      </c>
      <c r="D553" s="1" t="s">
        <v>1001</v>
      </c>
      <c r="E553" s="1" t="s">
        <v>3005</v>
      </c>
      <c r="F553" t="s">
        <v>118</v>
      </c>
      <c r="H553" t="s">
        <v>3016</v>
      </c>
      <c r="I553" t="s">
        <v>3007</v>
      </c>
      <c r="J553">
        <v>51.9</v>
      </c>
      <c r="K553">
        <v>1996</v>
      </c>
      <c r="L553" t="s">
        <v>121</v>
      </c>
      <c r="M553" t="s">
        <v>3008</v>
      </c>
      <c r="N553" t="s">
        <v>3009</v>
      </c>
      <c r="O553" t="s">
        <v>3007</v>
      </c>
      <c r="P553" t="s">
        <v>1002</v>
      </c>
      <c r="Q553">
        <v>50.832850000000001</v>
      </c>
      <c r="R553">
        <v>6.9653400000000003</v>
      </c>
      <c r="S553" t="s">
        <v>3023</v>
      </c>
      <c r="T553" t="s">
        <v>3856</v>
      </c>
    </row>
    <row r="554" spans="1:20" x14ac:dyDescent="0.35">
      <c r="A554" t="s">
        <v>74</v>
      </c>
      <c r="B554" t="s">
        <v>3857</v>
      </c>
      <c r="C554" t="s">
        <v>1004</v>
      </c>
      <c r="D554" s="1" t="s">
        <v>1005</v>
      </c>
      <c r="E554" s="1" t="s">
        <v>3150</v>
      </c>
      <c r="F554" t="s">
        <v>118</v>
      </c>
      <c r="H554" t="s">
        <v>3016</v>
      </c>
      <c r="I554" t="s">
        <v>3007</v>
      </c>
      <c r="J554">
        <v>22.1</v>
      </c>
      <c r="K554">
        <v>2021</v>
      </c>
      <c r="L554" t="s">
        <v>121</v>
      </c>
      <c r="M554" t="s">
        <v>3047</v>
      </c>
      <c r="N554" t="s">
        <v>3009</v>
      </c>
      <c r="O554" t="s">
        <v>3007</v>
      </c>
      <c r="P554" t="s">
        <v>1006</v>
      </c>
      <c r="Q554">
        <v>50.033639999999998</v>
      </c>
      <c r="R554">
        <v>8.2448099999999993</v>
      </c>
      <c r="S554" t="s">
        <v>3007</v>
      </c>
      <c r="T554" t="s">
        <v>3858</v>
      </c>
    </row>
    <row r="555" spans="1:20" x14ac:dyDescent="0.35">
      <c r="A555" t="s">
        <v>74</v>
      </c>
      <c r="B555" t="s">
        <v>3859</v>
      </c>
      <c r="C555" t="s">
        <v>1004</v>
      </c>
      <c r="D555" s="1" t="s">
        <v>1005</v>
      </c>
      <c r="E555" s="1" t="s">
        <v>3173</v>
      </c>
      <c r="F555" t="s">
        <v>118</v>
      </c>
      <c r="H555" t="s">
        <v>3016</v>
      </c>
      <c r="I555" t="s">
        <v>3007</v>
      </c>
      <c r="J555">
        <v>22.1</v>
      </c>
      <c r="K555">
        <v>2021</v>
      </c>
      <c r="L555" t="s">
        <v>121</v>
      </c>
      <c r="M555" t="s">
        <v>3047</v>
      </c>
      <c r="N555" t="s">
        <v>3009</v>
      </c>
      <c r="O555" t="s">
        <v>3007</v>
      </c>
      <c r="P555" t="s">
        <v>1006</v>
      </c>
      <c r="Q555">
        <v>50.033639999999998</v>
      </c>
      <c r="R555">
        <v>8.2448099999999993</v>
      </c>
      <c r="S555" t="s">
        <v>3007</v>
      </c>
      <c r="T555" t="s">
        <v>3858</v>
      </c>
    </row>
    <row r="556" spans="1:20" x14ac:dyDescent="0.35">
      <c r="A556" t="s">
        <v>74</v>
      </c>
      <c r="B556" t="s">
        <v>3860</v>
      </c>
      <c r="C556" t="s">
        <v>1004</v>
      </c>
      <c r="D556" s="1" t="s">
        <v>1005</v>
      </c>
      <c r="E556" s="1" t="s">
        <v>3005</v>
      </c>
      <c r="F556" t="s">
        <v>118</v>
      </c>
      <c r="H556" t="s">
        <v>3016</v>
      </c>
      <c r="I556" t="s">
        <v>3007</v>
      </c>
      <c r="J556">
        <v>7.3</v>
      </c>
      <c r="K556">
        <v>1981</v>
      </c>
      <c r="L556" t="s">
        <v>121</v>
      </c>
      <c r="M556" t="s">
        <v>3027</v>
      </c>
      <c r="N556" t="s">
        <v>3009</v>
      </c>
      <c r="O556" t="s">
        <v>3007</v>
      </c>
      <c r="P556" t="s">
        <v>1006</v>
      </c>
      <c r="Q556">
        <v>50.033639999999998</v>
      </c>
      <c r="R556">
        <v>8.2448099999999993</v>
      </c>
      <c r="S556" t="s">
        <v>3007</v>
      </c>
      <c r="T556" t="s">
        <v>3858</v>
      </c>
    </row>
    <row r="557" spans="1:20" x14ac:dyDescent="0.35">
      <c r="A557" t="s">
        <v>74</v>
      </c>
      <c r="B557" t="s">
        <v>3861</v>
      </c>
      <c r="C557" t="s">
        <v>1004</v>
      </c>
      <c r="D557" s="1" t="s">
        <v>1005</v>
      </c>
      <c r="E557" s="1" t="s">
        <v>3090</v>
      </c>
      <c r="F557" t="s">
        <v>118</v>
      </c>
      <c r="H557" t="s">
        <v>3016</v>
      </c>
      <c r="I557" t="s">
        <v>3007</v>
      </c>
      <c r="J557">
        <v>4.4000000000000004</v>
      </c>
      <c r="K557">
        <v>1978</v>
      </c>
      <c r="L557" t="s">
        <v>121</v>
      </c>
      <c r="M557" t="s">
        <v>3027</v>
      </c>
      <c r="N557" t="s">
        <v>3009</v>
      </c>
      <c r="O557" t="s">
        <v>3007</v>
      </c>
      <c r="P557" t="s">
        <v>1006</v>
      </c>
      <c r="Q557">
        <v>50.033639999999998</v>
      </c>
      <c r="R557">
        <v>8.2448099999999993</v>
      </c>
      <c r="S557" t="s">
        <v>3007</v>
      </c>
      <c r="T557" t="s">
        <v>3858</v>
      </c>
    </row>
    <row r="558" spans="1:20" x14ac:dyDescent="0.35">
      <c r="A558" t="s">
        <v>74</v>
      </c>
      <c r="B558" t="s">
        <v>3862</v>
      </c>
      <c r="C558" t="s">
        <v>1004</v>
      </c>
      <c r="D558" s="1" t="s">
        <v>1005</v>
      </c>
      <c r="E558" s="1" t="s">
        <v>3055</v>
      </c>
      <c r="F558" t="s">
        <v>118</v>
      </c>
      <c r="H558" t="s">
        <v>3016</v>
      </c>
      <c r="I558" t="s">
        <v>3007</v>
      </c>
      <c r="J558">
        <v>10.6</v>
      </c>
      <c r="K558">
        <v>1977</v>
      </c>
      <c r="L558" t="s">
        <v>121</v>
      </c>
      <c r="M558" t="s">
        <v>3027</v>
      </c>
      <c r="N558" t="s">
        <v>3009</v>
      </c>
      <c r="O558" t="s">
        <v>3007</v>
      </c>
      <c r="P558" t="s">
        <v>1006</v>
      </c>
      <c r="Q558">
        <v>50.033639999999998</v>
      </c>
      <c r="R558">
        <v>8.2448099999999993</v>
      </c>
      <c r="S558" t="s">
        <v>3007</v>
      </c>
      <c r="T558" t="s">
        <v>3858</v>
      </c>
    </row>
    <row r="559" spans="1:20" x14ac:dyDescent="0.35">
      <c r="A559" t="s">
        <v>74</v>
      </c>
      <c r="B559" t="s">
        <v>3863</v>
      </c>
      <c r="C559" t="s">
        <v>1004</v>
      </c>
      <c r="D559" s="1" t="s">
        <v>1005</v>
      </c>
      <c r="E559" s="1" t="s">
        <v>3147</v>
      </c>
      <c r="F559" t="s">
        <v>118</v>
      </c>
      <c r="H559" t="s">
        <v>3016</v>
      </c>
      <c r="I559" t="s">
        <v>3007</v>
      </c>
      <c r="J559">
        <v>11.7</v>
      </c>
      <c r="K559">
        <v>1996</v>
      </c>
      <c r="L559" t="s">
        <v>121</v>
      </c>
      <c r="M559" t="s">
        <v>3047</v>
      </c>
      <c r="N559" t="s">
        <v>3009</v>
      </c>
      <c r="O559" t="s">
        <v>3007</v>
      </c>
      <c r="P559" t="s">
        <v>1006</v>
      </c>
      <c r="Q559">
        <v>50.033639999999998</v>
      </c>
      <c r="R559">
        <v>8.2448099999999993</v>
      </c>
      <c r="S559" t="s">
        <v>3007</v>
      </c>
      <c r="T559" t="s">
        <v>3858</v>
      </c>
    </row>
    <row r="560" spans="1:20" x14ac:dyDescent="0.35">
      <c r="A560" t="s">
        <v>74</v>
      </c>
      <c r="B560" t="s">
        <v>3864</v>
      </c>
      <c r="C560" t="s">
        <v>1008</v>
      </c>
      <c r="D560" s="1" t="s">
        <v>1009</v>
      </c>
      <c r="E560" s="1" t="s">
        <v>3730</v>
      </c>
      <c r="F560" t="s">
        <v>118</v>
      </c>
      <c r="H560" t="s">
        <v>3016</v>
      </c>
      <c r="I560" t="s">
        <v>3007</v>
      </c>
      <c r="J560">
        <v>49.4</v>
      </c>
      <c r="K560">
        <v>2021</v>
      </c>
      <c r="L560" t="s">
        <v>121</v>
      </c>
      <c r="M560" t="s">
        <v>3008</v>
      </c>
      <c r="N560" t="s">
        <v>3009</v>
      </c>
      <c r="O560" t="s">
        <v>3007</v>
      </c>
      <c r="P560" t="s">
        <v>1010</v>
      </c>
      <c r="Q560">
        <v>52.416730000000001</v>
      </c>
      <c r="R560">
        <v>10.795920000000001</v>
      </c>
      <c r="S560" t="s">
        <v>3007</v>
      </c>
      <c r="T560" t="s">
        <v>3425</v>
      </c>
    </row>
    <row r="561" spans="1:20" x14ac:dyDescent="0.35">
      <c r="A561" t="s">
        <v>74</v>
      </c>
      <c r="B561" t="s">
        <v>3865</v>
      </c>
      <c r="C561" t="s">
        <v>1008</v>
      </c>
      <c r="D561" s="1" t="s">
        <v>1009</v>
      </c>
      <c r="E561" s="1" t="s">
        <v>3866</v>
      </c>
      <c r="F561" t="s">
        <v>118</v>
      </c>
      <c r="H561" t="s">
        <v>3016</v>
      </c>
      <c r="I561" t="s">
        <v>3007</v>
      </c>
      <c r="J561">
        <v>49.4</v>
      </c>
      <c r="K561">
        <v>2021</v>
      </c>
      <c r="L561" t="s">
        <v>121</v>
      </c>
      <c r="M561" t="s">
        <v>3008</v>
      </c>
      <c r="N561" t="s">
        <v>3009</v>
      </c>
      <c r="O561" t="s">
        <v>3007</v>
      </c>
      <c r="P561" t="s">
        <v>1010</v>
      </c>
      <c r="Q561">
        <v>52.416730000000001</v>
      </c>
      <c r="R561">
        <v>10.795920000000001</v>
      </c>
      <c r="S561" t="s">
        <v>3007</v>
      </c>
      <c r="T561" t="s">
        <v>3425</v>
      </c>
    </row>
    <row r="562" spans="1:20" x14ac:dyDescent="0.35">
      <c r="A562" t="s">
        <v>74</v>
      </c>
      <c r="B562" t="s">
        <v>3867</v>
      </c>
      <c r="C562" t="s">
        <v>1011</v>
      </c>
      <c r="D562" s="1" t="s">
        <v>5528</v>
      </c>
      <c r="E562" s="1" t="s">
        <v>3005</v>
      </c>
      <c r="F562" t="s">
        <v>118</v>
      </c>
      <c r="H562" t="s">
        <v>3016</v>
      </c>
      <c r="I562" t="s">
        <v>3007</v>
      </c>
      <c r="J562">
        <v>58</v>
      </c>
      <c r="K562">
        <v>2007</v>
      </c>
      <c r="L562" t="s">
        <v>121</v>
      </c>
      <c r="M562" t="s">
        <v>3008</v>
      </c>
      <c r="N562" t="s">
        <v>3009</v>
      </c>
      <c r="O562" t="s">
        <v>3007</v>
      </c>
      <c r="P562" t="s">
        <v>1012</v>
      </c>
      <c r="Q562">
        <v>49.070650000000001</v>
      </c>
      <c r="R562">
        <v>8.29983</v>
      </c>
      <c r="S562" t="s">
        <v>3023</v>
      </c>
      <c r="T562" t="s">
        <v>3525</v>
      </c>
    </row>
    <row r="563" spans="1:20" x14ac:dyDescent="0.35">
      <c r="A563" t="s">
        <v>74</v>
      </c>
      <c r="B563" t="s">
        <v>3868</v>
      </c>
      <c r="C563" t="s">
        <v>1013</v>
      </c>
      <c r="D563" s="1" t="s">
        <v>1014</v>
      </c>
      <c r="E563" s="1" t="s">
        <v>3869</v>
      </c>
      <c r="F563" t="s">
        <v>118</v>
      </c>
      <c r="H563" t="s">
        <v>3016</v>
      </c>
      <c r="I563" t="s">
        <v>3007</v>
      </c>
      <c r="J563">
        <v>29.2</v>
      </c>
      <c r="K563">
        <v>2005</v>
      </c>
      <c r="L563" t="s">
        <v>121</v>
      </c>
      <c r="M563" t="s">
        <v>3027</v>
      </c>
      <c r="N563" t="s">
        <v>3009</v>
      </c>
      <c r="O563" t="s">
        <v>3007</v>
      </c>
      <c r="P563" t="s">
        <v>1015</v>
      </c>
      <c r="Q563">
        <v>51.268900000000002</v>
      </c>
      <c r="R563">
        <v>7.2003000000000004</v>
      </c>
      <c r="S563" t="s">
        <v>3007</v>
      </c>
      <c r="T563" t="s">
        <v>3074</v>
      </c>
    </row>
    <row r="564" spans="1:20" x14ac:dyDescent="0.35">
      <c r="A564" t="s">
        <v>74</v>
      </c>
      <c r="B564" t="s">
        <v>3870</v>
      </c>
      <c r="C564" t="s">
        <v>1013</v>
      </c>
      <c r="D564" s="1" t="s">
        <v>1014</v>
      </c>
      <c r="E564" s="1" t="s">
        <v>3720</v>
      </c>
      <c r="F564" t="s">
        <v>118</v>
      </c>
      <c r="H564" t="s">
        <v>3016</v>
      </c>
      <c r="I564" t="s">
        <v>3007</v>
      </c>
      <c r="J564">
        <v>27.6</v>
      </c>
      <c r="K564">
        <v>2005</v>
      </c>
      <c r="L564" t="s">
        <v>121</v>
      </c>
      <c r="M564" t="s">
        <v>3047</v>
      </c>
      <c r="N564" t="s">
        <v>3009</v>
      </c>
      <c r="O564" t="s">
        <v>3007</v>
      </c>
      <c r="P564" t="s">
        <v>1015</v>
      </c>
      <c r="Q564">
        <v>51.268900000000002</v>
      </c>
      <c r="R564">
        <v>7.2003000000000004</v>
      </c>
      <c r="S564" t="s">
        <v>3007</v>
      </c>
      <c r="T564" t="s">
        <v>3074</v>
      </c>
    </row>
    <row r="565" spans="1:20" x14ac:dyDescent="0.35">
      <c r="A565" t="s">
        <v>74</v>
      </c>
      <c r="B565" t="s">
        <v>3871</v>
      </c>
      <c r="C565" t="s">
        <v>1013</v>
      </c>
      <c r="D565" s="1" t="s">
        <v>1014</v>
      </c>
      <c r="E565" s="1" t="s">
        <v>3545</v>
      </c>
      <c r="F565" t="s">
        <v>118</v>
      </c>
      <c r="H565" t="s">
        <v>3016</v>
      </c>
      <c r="I565" t="s">
        <v>3007</v>
      </c>
      <c r="J565">
        <v>27.6</v>
      </c>
      <c r="K565">
        <v>2005</v>
      </c>
      <c r="L565" t="s">
        <v>121</v>
      </c>
      <c r="M565" t="s">
        <v>3047</v>
      </c>
      <c r="N565" t="s">
        <v>3009</v>
      </c>
      <c r="O565" t="s">
        <v>3007</v>
      </c>
      <c r="P565" t="s">
        <v>1015</v>
      </c>
      <c r="Q565">
        <v>51.268900000000002</v>
      </c>
      <c r="R565">
        <v>7.2003000000000004</v>
      </c>
      <c r="S565" t="s">
        <v>3007</v>
      </c>
      <c r="T565" t="s">
        <v>3074</v>
      </c>
    </row>
    <row r="566" spans="1:20" x14ac:dyDescent="0.35">
      <c r="A566" t="s">
        <v>74</v>
      </c>
      <c r="B566" t="s">
        <v>5793</v>
      </c>
      <c r="C566" t="s">
        <v>1013</v>
      </c>
      <c r="D566" s="1" t="s">
        <v>1014</v>
      </c>
      <c r="E566" s="1" t="s">
        <v>5794</v>
      </c>
      <c r="F566" t="s">
        <v>118</v>
      </c>
      <c r="H566" t="s">
        <v>3016</v>
      </c>
      <c r="I566" t="s">
        <v>3007</v>
      </c>
      <c r="J566">
        <v>2.6</v>
      </c>
      <c r="K566">
        <v>2017</v>
      </c>
      <c r="L566" t="s">
        <v>121</v>
      </c>
      <c r="M566" t="s">
        <v>3027</v>
      </c>
      <c r="N566" t="s">
        <v>3009</v>
      </c>
      <c r="O566" t="s">
        <v>3007</v>
      </c>
      <c r="P566" t="s">
        <v>1015</v>
      </c>
      <c r="Q566">
        <v>51.268900000000002</v>
      </c>
      <c r="R566">
        <v>7.2003000000000004</v>
      </c>
      <c r="S566" t="s">
        <v>3007</v>
      </c>
      <c r="T566" t="s">
        <v>3074</v>
      </c>
    </row>
    <row r="567" spans="1:20" x14ac:dyDescent="0.35">
      <c r="A567" t="s">
        <v>74</v>
      </c>
      <c r="B567" t="s">
        <v>3872</v>
      </c>
      <c r="C567" t="s">
        <v>1016</v>
      </c>
      <c r="D567" s="1" t="s">
        <v>5531</v>
      </c>
      <c r="E567" s="1" t="s">
        <v>3873</v>
      </c>
      <c r="F567" t="s">
        <v>118</v>
      </c>
      <c r="H567" t="s">
        <v>3016</v>
      </c>
      <c r="I567" t="s">
        <v>3007</v>
      </c>
      <c r="J567">
        <v>20</v>
      </c>
      <c r="K567">
        <v>2021</v>
      </c>
      <c r="L567" t="s">
        <v>121</v>
      </c>
      <c r="M567" t="s">
        <v>3027</v>
      </c>
      <c r="N567" t="s">
        <v>3009</v>
      </c>
      <c r="O567" t="s">
        <v>3007</v>
      </c>
      <c r="P567" t="s">
        <v>1017</v>
      </c>
      <c r="Q567">
        <v>49.800649999999997</v>
      </c>
      <c r="R567">
        <v>9.9238900000000001</v>
      </c>
      <c r="S567" t="s">
        <v>3007</v>
      </c>
      <c r="T567" t="s">
        <v>3874</v>
      </c>
    </row>
    <row r="568" spans="1:20" x14ac:dyDescent="0.35">
      <c r="A568" t="s">
        <v>74</v>
      </c>
      <c r="B568" t="s">
        <v>3875</v>
      </c>
      <c r="C568" t="s">
        <v>1016</v>
      </c>
      <c r="D568" s="1" t="s">
        <v>5531</v>
      </c>
      <c r="E568" s="1" t="s">
        <v>3876</v>
      </c>
      <c r="F568" t="s">
        <v>118</v>
      </c>
      <c r="H568" t="s">
        <v>3016</v>
      </c>
      <c r="I568" t="s">
        <v>3007</v>
      </c>
      <c r="J568">
        <v>51</v>
      </c>
      <c r="K568">
        <v>2005</v>
      </c>
      <c r="L568" t="s">
        <v>121</v>
      </c>
      <c r="M568" t="s">
        <v>3047</v>
      </c>
      <c r="N568" t="s">
        <v>3009</v>
      </c>
      <c r="O568" t="s">
        <v>3007</v>
      </c>
      <c r="P568" t="s">
        <v>1017</v>
      </c>
      <c r="Q568">
        <v>49.800040000000003</v>
      </c>
      <c r="R568">
        <v>9.9231400000000001</v>
      </c>
      <c r="S568" t="s">
        <v>3007</v>
      </c>
      <c r="T568" t="s">
        <v>3874</v>
      </c>
    </row>
    <row r="569" spans="1:20" x14ac:dyDescent="0.35">
      <c r="A569" t="s">
        <v>74</v>
      </c>
      <c r="B569" t="s">
        <v>3877</v>
      </c>
      <c r="C569" t="s">
        <v>1016</v>
      </c>
      <c r="D569" s="1" t="s">
        <v>5531</v>
      </c>
      <c r="E569" s="1" t="s">
        <v>3878</v>
      </c>
      <c r="F569" t="s">
        <v>118</v>
      </c>
      <c r="H569" t="s">
        <v>3016</v>
      </c>
      <c r="I569" t="s">
        <v>3007</v>
      </c>
      <c r="J569">
        <v>30</v>
      </c>
      <c r="K569">
        <v>2009</v>
      </c>
      <c r="L569" t="s">
        <v>121</v>
      </c>
      <c r="M569" t="s">
        <v>3047</v>
      </c>
      <c r="N569" t="s">
        <v>3009</v>
      </c>
      <c r="O569" t="s">
        <v>3007</v>
      </c>
      <c r="P569" t="s">
        <v>1017</v>
      </c>
      <c r="Q569">
        <v>49.800040000000003</v>
      </c>
      <c r="R569">
        <v>9.9231400000000001</v>
      </c>
      <c r="S569" t="s">
        <v>3007</v>
      </c>
      <c r="T569" t="s">
        <v>3874</v>
      </c>
    </row>
    <row r="570" spans="1:20" x14ac:dyDescent="0.35">
      <c r="A570" t="s">
        <v>74</v>
      </c>
      <c r="B570" t="s">
        <v>3879</v>
      </c>
      <c r="C570" t="s">
        <v>1016</v>
      </c>
      <c r="D570" s="1" t="s">
        <v>5531</v>
      </c>
      <c r="E570" s="1" t="s">
        <v>3880</v>
      </c>
      <c r="F570" t="s">
        <v>118</v>
      </c>
      <c r="H570" t="s">
        <v>3016</v>
      </c>
      <c r="I570" t="s">
        <v>3007</v>
      </c>
      <c r="J570">
        <v>25</v>
      </c>
      <c r="K570">
        <v>1993</v>
      </c>
      <c r="L570" t="s">
        <v>121</v>
      </c>
      <c r="M570" t="s">
        <v>3027</v>
      </c>
      <c r="N570" t="s">
        <v>3009</v>
      </c>
      <c r="O570" t="s">
        <v>3007</v>
      </c>
      <c r="P570" t="s">
        <v>1017</v>
      </c>
      <c r="Q570">
        <v>49.800040000000003</v>
      </c>
      <c r="R570">
        <v>9.9231400000000001</v>
      </c>
      <c r="S570" t="s">
        <v>3007</v>
      </c>
      <c r="T570" t="s">
        <v>3874</v>
      </c>
    </row>
    <row r="571" spans="1:20" x14ac:dyDescent="0.35">
      <c r="A571" t="s">
        <v>74</v>
      </c>
      <c r="B571" t="s">
        <v>3881</v>
      </c>
      <c r="C571" t="s">
        <v>1016</v>
      </c>
      <c r="D571" s="1" t="s">
        <v>5531</v>
      </c>
      <c r="E571" s="1" t="s">
        <v>3882</v>
      </c>
      <c r="F571" t="s">
        <v>118</v>
      </c>
      <c r="H571" t="s">
        <v>3016</v>
      </c>
      <c r="I571" t="s">
        <v>3007</v>
      </c>
      <c r="J571">
        <v>23</v>
      </c>
      <c r="K571">
        <v>1971</v>
      </c>
      <c r="L571" t="s">
        <v>121</v>
      </c>
      <c r="M571" t="s">
        <v>3027</v>
      </c>
      <c r="N571" t="s">
        <v>3009</v>
      </c>
      <c r="O571" t="s">
        <v>3007</v>
      </c>
      <c r="P571" t="s">
        <v>1017</v>
      </c>
      <c r="Q571">
        <v>49.800040000000003</v>
      </c>
      <c r="R571">
        <v>9.9231400000000001</v>
      </c>
      <c r="S571" t="s">
        <v>3007</v>
      </c>
      <c r="T571" t="s">
        <v>3874</v>
      </c>
    </row>
    <row r="572" spans="1:20" x14ac:dyDescent="0.35">
      <c r="A572" t="s">
        <v>74</v>
      </c>
      <c r="B572" t="s">
        <v>3883</v>
      </c>
      <c r="C572" t="s">
        <v>1019</v>
      </c>
      <c r="D572" s="1" t="s">
        <v>1020</v>
      </c>
      <c r="E572" s="1" t="s">
        <v>3419</v>
      </c>
      <c r="F572" t="s">
        <v>118</v>
      </c>
      <c r="H572" t="s">
        <v>3016</v>
      </c>
      <c r="I572" t="s">
        <v>3007</v>
      </c>
      <c r="J572">
        <v>29.5</v>
      </c>
      <c r="K572">
        <v>2010</v>
      </c>
      <c r="L572" t="s">
        <v>121</v>
      </c>
      <c r="M572" t="s">
        <v>3027</v>
      </c>
      <c r="N572" t="s">
        <v>3009</v>
      </c>
      <c r="O572" t="s">
        <v>3007</v>
      </c>
      <c r="P572" t="s">
        <v>1021</v>
      </c>
      <c r="Q572">
        <v>52.299729999999997</v>
      </c>
      <c r="R572">
        <v>11.673299999999999</v>
      </c>
      <c r="S572" t="s">
        <v>3023</v>
      </c>
      <c r="T572" t="s">
        <v>3619</v>
      </c>
    </row>
    <row r="573" spans="1:20" x14ac:dyDescent="0.35">
      <c r="A573" t="s">
        <v>74</v>
      </c>
      <c r="B573" t="s">
        <v>5795</v>
      </c>
      <c r="C573" t="s">
        <v>1019</v>
      </c>
      <c r="D573" s="1" t="s">
        <v>1020</v>
      </c>
      <c r="E573" s="1" t="s">
        <v>3771</v>
      </c>
      <c r="F573" t="s">
        <v>118</v>
      </c>
      <c r="H573" t="s">
        <v>3016</v>
      </c>
      <c r="I573" t="s">
        <v>3007</v>
      </c>
      <c r="J573">
        <v>18.100000000000001</v>
      </c>
      <c r="K573">
        <v>1980</v>
      </c>
      <c r="L573" t="s">
        <v>121</v>
      </c>
      <c r="M573" t="s">
        <v>3027</v>
      </c>
      <c r="N573" t="s">
        <v>3009</v>
      </c>
      <c r="O573" t="s">
        <v>3007</v>
      </c>
      <c r="P573" t="s">
        <v>1021</v>
      </c>
      <c r="Q573">
        <v>52.299729999999997</v>
      </c>
      <c r="R573">
        <v>11.673299999999999</v>
      </c>
      <c r="S573" t="s">
        <v>3023</v>
      </c>
      <c r="T573" t="s">
        <v>3619</v>
      </c>
    </row>
    <row r="574" spans="1:20" x14ac:dyDescent="0.35">
      <c r="A574" t="s">
        <v>74</v>
      </c>
      <c r="B574" t="s">
        <v>5796</v>
      </c>
      <c r="C574" t="s">
        <v>1019</v>
      </c>
      <c r="D574" s="1" t="s">
        <v>1020</v>
      </c>
      <c r="E574" s="1" t="s">
        <v>3199</v>
      </c>
      <c r="F574" t="s">
        <v>118</v>
      </c>
      <c r="H574" t="s">
        <v>3016</v>
      </c>
      <c r="I574" t="s">
        <v>3007</v>
      </c>
      <c r="J574">
        <v>5.5</v>
      </c>
      <c r="K574">
        <v>2017</v>
      </c>
      <c r="L574" t="s">
        <v>121</v>
      </c>
      <c r="M574" t="s">
        <v>3008</v>
      </c>
      <c r="N574" t="s">
        <v>3009</v>
      </c>
      <c r="O574" t="s">
        <v>3007</v>
      </c>
      <c r="P574" t="s">
        <v>1021</v>
      </c>
      <c r="Q574">
        <v>52.299729999999997</v>
      </c>
      <c r="R574">
        <v>11.673299999999999</v>
      </c>
      <c r="S574" t="s">
        <v>3023</v>
      </c>
      <c r="T574" t="s">
        <v>3619</v>
      </c>
    </row>
    <row r="575" spans="1:20" x14ac:dyDescent="0.35">
      <c r="A575" t="s">
        <v>74</v>
      </c>
      <c r="B575" t="s">
        <v>5797</v>
      </c>
      <c r="C575" t="s">
        <v>1019</v>
      </c>
      <c r="D575" s="1" t="s">
        <v>1020</v>
      </c>
      <c r="E575" s="1" t="s">
        <v>5798</v>
      </c>
      <c r="F575" t="s">
        <v>118</v>
      </c>
      <c r="H575" t="s">
        <v>3016</v>
      </c>
      <c r="I575" t="s">
        <v>3007</v>
      </c>
      <c r="J575">
        <v>5.3</v>
      </c>
      <c r="K575">
        <v>1995</v>
      </c>
      <c r="L575" t="s">
        <v>121</v>
      </c>
      <c r="M575" t="s">
        <v>3047</v>
      </c>
      <c r="N575" t="s">
        <v>3009</v>
      </c>
      <c r="O575" t="s">
        <v>3007</v>
      </c>
      <c r="P575" t="s">
        <v>1021</v>
      </c>
      <c r="Q575">
        <v>52.299729999999997</v>
      </c>
      <c r="R575">
        <v>11.673299999999999</v>
      </c>
      <c r="S575" t="s">
        <v>3023</v>
      </c>
      <c r="T575" t="s">
        <v>3619</v>
      </c>
    </row>
    <row r="576" spans="1:20" x14ac:dyDescent="0.35">
      <c r="A576" t="s">
        <v>74</v>
      </c>
      <c r="B576" t="s">
        <v>5799</v>
      </c>
      <c r="C576" t="s">
        <v>1019</v>
      </c>
      <c r="D576" s="1" t="s">
        <v>1020</v>
      </c>
      <c r="E576" s="1" t="s">
        <v>3197</v>
      </c>
      <c r="F576" t="s">
        <v>118</v>
      </c>
      <c r="H576" t="s">
        <v>3016</v>
      </c>
      <c r="I576" t="s">
        <v>3007</v>
      </c>
      <c r="J576">
        <v>5.0999999999999996</v>
      </c>
      <c r="K576">
        <v>1995</v>
      </c>
      <c r="L576" t="s">
        <v>121</v>
      </c>
      <c r="N576" t="s">
        <v>3009</v>
      </c>
      <c r="O576" t="s">
        <v>3007</v>
      </c>
      <c r="P576" t="s">
        <v>1021</v>
      </c>
      <c r="Q576">
        <v>52.299729999999997</v>
      </c>
      <c r="R576">
        <v>11.673299999999999</v>
      </c>
      <c r="S576" t="s">
        <v>3023</v>
      </c>
      <c r="T576" t="s">
        <v>3619</v>
      </c>
    </row>
    <row r="577" spans="1:20" x14ac:dyDescent="0.35">
      <c r="A577" t="s">
        <v>74</v>
      </c>
      <c r="B577" t="s">
        <v>5800</v>
      </c>
      <c r="C577" t="s">
        <v>1019</v>
      </c>
      <c r="D577" s="1" t="s">
        <v>1020</v>
      </c>
      <c r="E577" s="1" t="s">
        <v>5801</v>
      </c>
      <c r="F577" t="s">
        <v>118</v>
      </c>
      <c r="H577" t="s">
        <v>3016</v>
      </c>
      <c r="I577" t="s">
        <v>3007</v>
      </c>
      <c r="J577">
        <v>5.5</v>
      </c>
      <c r="K577">
        <v>2017</v>
      </c>
      <c r="L577" t="s">
        <v>121</v>
      </c>
      <c r="M577" t="s">
        <v>3047</v>
      </c>
      <c r="N577" t="s">
        <v>3009</v>
      </c>
      <c r="O577" t="s">
        <v>3007</v>
      </c>
      <c r="P577" t="s">
        <v>1021</v>
      </c>
      <c r="Q577">
        <v>52.299729999999997</v>
      </c>
      <c r="R577">
        <v>11.673299999999999</v>
      </c>
      <c r="S577" t="s">
        <v>3023</v>
      </c>
      <c r="T577" t="s">
        <v>3619</v>
      </c>
    </row>
    <row r="578" spans="1:20" x14ac:dyDescent="0.35">
      <c r="A578" t="s">
        <v>74</v>
      </c>
      <c r="B578" t="s">
        <v>5802</v>
      </c>
      <c r="C578" t="s">
        <v>1019</v>
      </c>
      <c r="D578" s="1" t="s">
        <v>1020</v>
      </c>
      <c r="E578" s="1" t="s">
        <v>5803</v>
      </c>
      <c r="F578" t="s">
        <v>118</v>
      </c>
      <c r="H578" t="s">
        <v>3016</v>
      </c>
      <c r="I578" t="s">
        <v>3007</v>
      </c>
      <c r="J578">
        <v>5.5</v>
      </c>
      <c r="K578">
        <v>1997</v>
      </c>
      <c r="L578" t="s">
        <v>121</v>
      </c>
      <c r="M578" t="s">
        <v>3047</v>
      </c>
      <c r="N578" t="s">
        <v>3009</v>
      </c>
      <c r="O578" t="s">
        <v>3007</v>
      </c>
      <c r="P578" t="s">
        <v>1021</v>
      </c>
      <c r="Q578">
        <v>52.299729999999997</v>
      </c>
      <c r="R578">
        <v>11.673299999999999</v>
      </c>
      <c r="S578" t="s">
        <v>3023</v>
      </c>
      <c r="T578" t="s">
        <v>3619</v>
      </c>
    </row>
    <row r="579" spans="1:20" x14ac:dyDescent="0.35">
      <c r="A579" t="s">
        <v>74</v>
      </c>
      <c r="B579" t="s">
        <v>5804</v>
      </c>
      <c r="C579" t="s">
        <v>1019</v>
      </c>
      <c r="D579" s="1" t="s">
        <v>1020</v>
      </c>
      <c r="E579" s="1" t="s">
        <v>5805</v>
      </c>
      <c r="F579" t="s">
        <v>118</v>
      </c>
      <c r="H579" t="s">
        <v>3016</v>
      </c>
      <c r="I579" t="s">
        <v>3007</v>
      </c>
      <c r="J579">
        <v>1.5</v>
      </c>
      <c r="K579">
        <v>2005</v>
      </c>
      <c r="L579" t="s">
        <v>121</v>
      </c>
      <c r="M579" t="s">
        <v>3047</v>
      </c>
      <c r="N579" t="s">
        <v>3009</v>
      </c>
      <c r="O579" t="s">
        <v>3007</v>
      </c>
      <c r="P579" t="s">
        <v>1021</v>
      </c>
      <c r="Q579">
        <v>52.299729999999997</v>
      </c>
      <c r="R579">
        <v>11.673299999999999</v>
      </c>
      <c r="S579" t="s">
        <v>3023</v>
      </c>
      <c r="T579" t="s">
        <v>3619</v>
      </c>
    </row>
    <row r="580" spans="1:20" x14ac:dyDescent="0.35">
      <c r="A580" t="s">
        <v>74</v>
      </c>
      <c r="B580" t="s">
        <v>3884</v>
      </c>
      <c r="C580" t="s">
        <v>1022</v>
      </c>
      <c r="D580" s="1" t="s">
        <v>1023</v>
      </c>
      <c r="E580" s="1" t="s">
        <v>3885</v>
      </c>
      <c r="F580" t="s">
        <v>118</v>
      </c>
      <c r="H580" t="s">
        <v>3012</v>
      </c>
      <c r="I580" t="s">
        <v>3007</v>
      </c>
      <c r="J580">
        <v>37.1</v>
      </c>
      <c r="K580">
        <v>1987</v>
      </c>
      <c r="L580" t="s">
        <v>121</v>
      </c>
      <c r="M580" t="s">
        <v>3047</v>
      </c>
      <c r="N580" t="s">
        <v>3033</v>
      </c>
      <c r="O580" t="s">
        <v>3007</v>
      </c>
      <c r="P580" t="s">
        <v>1024</v>
      </c>
      <c r="Q580">
        <v>52.230519999999999</v>
      </c>
      <c r="R580">
        <v>13.31264</v>
      </c>
      <c r="S580" t="s">
        <v>3007</v>
      </c>
      <c r="T580" t="s">
        <v>6238</v>
      </c>
    </row>
    <row r="581" spans="1:20" x14ac:dyDescent="0.35">
      <c r="A581" t="s">
        <v>74</v>
      </c>
      <c r="B581" t="s">
        <v>3886</v>
      </c>
      <c r="C581" t="s">
        <v>1022</v>
      </c>
      <c r="D581" s="1" t="s">
        <v>1023</v>
      </c>
      <c r="E581" s="1" t="s">
        <v>3407</v>
      </c>
      <c r="F581" t="s">
        <v>118</v>
      </c>
      <c r="H581" t="s">
        <v>3012</v>
      </c>
      <c r="I581" t="s">
        <v>3007</v>
      </c>
      <c r="J581">
        <v>37.1</v>
      </c>
      <c r="K581">
        <v>1987</v>
      </c>
      <c r="L581" t="s">
        <v>121</v>
      </c>
      <c r="M581" t="s">
        <v>3047</v>
      </c>
      <c r="N581" t="s">
        <v>3033</v>
      </c>
      <c r="O581" t="s">
        <v>3007</v>
      </c>
      <c r="P581" t="s">
        <v>1024</v>
      </c>
      <c r="Q581">
        <v>52.230519999999999</v>
      </c>
      <c r="R581">
        <v>13.31264</v>
      </c>
      <c r="S581" t="s">
        <v>3007</v>
      </c>
      <c r="T581" t="s">
        <v>6238</v>
      </c>
    </row>
    <row r="582" spans="1:20" x14ac:dyDescent="0.35">
      <c r="A582" t="s">
        <v>74</v>
      </c>
      <c r="B582" t="s">
        <v>3887</v>
      </c>
      <c r="C582" t="s">
        <v>1022</v>
      </c>
      <c r="D582" s="1" t="s">
        <v>1023</v>
      </c>
      <c r="E582" s="1" t="s">
        <v>3409</v>
      </c>
      <c r="F582" t="s">
        <v>118</v>
      </c>
      <c r="H582" t="s">
        <v>3012</v>
      </c>
      <c r="I582" t="s">
        <v>3007</v>
      </c>
      <c r="J582">
        <v>37.1</v>
      </c>
      <c r="K582">
        <v>1987</v>
      </c>
      <c r="L582" t="s">
        <v>121</v>
      </c>
      <c r="M582" t="s">
        <v>3047</v>
      </c>
      <c r="N582" t="s">
        <v>3033</v>
      </c>
      <c r="O582" t="s">
        <v>3007</v>
      </c>
      <c r="P582" t="s">
        <v>1024</v>
      </c>
      <c r="Q582">
        <v>52.230519999999999</v>
      </c>
      <c r="R582">
        <v>13.31264</v>
      </c>
      <c r="S582" t="s">
        <v>3007</v>
      </c>
      <c r="T582" t="s">
        <v>6238</v>
      </c>
    </row>
    <row r="583" spans="1:20" x14ac:dyDescent="0.35">
      <c r="A583" t="s">
        <v>74</v>
      </c>
      <c r="B583" t="s">
        <v>3888</v>
      </c>
      <c r="C583" t="s">
        <v>1022</v>
      </c>
      <c r="D583" s="1" t="s">
        <v>1023</v>
      </c>
      <c r="E583" s="1" t="s">
        <v>3889</v>
      </c>
      <c r="F583" t="s">
        <v>118</v>
      </c>
      <c r="H583" t="s">
        <v>3012</v>
      </c>
      <c r="I583" t="s">
        <v>3007</v>
      </c>
      <c r="J583">
        <v>37.1</v>
      </c>
      <c r="K583">
        <v>1987</v>
      </c>
      <c r="L583" t="s">
        <v>121</v>
      </c>
      <c r="M583" t="s">
        <v>3047</v>
      </c>
      <c r="N583" t="s">
        <v>3033</v>
      </c>
      <c r="O583" t="s">
        <v>3007</v>
      </c>
      <c r="P583" t="s">
        <v>1024</v>
      </c>
      <c r="Q583">
        <v>52.230519999999999</v>
      </c>
      <c r="R583">
        <v>13.31264</v>
      </c>
      <c r="S583" t="s">
        <v>3007</v>
      </c>
      <c r="T583" t="s">
        <v>6238</v>
      </c>
    </row>
    <row r="584" spans="1:20" x14ac:dyDescent="0.35">
      <c r="A584" t="s">
        <v>74</v>
      </c>
      <c r="B584" t="s">
        <v>3890</v>
      </c>
      <c r="C584" t="s">
        <v>1022</v>
      </c>
      <c r="D584" s="1" t="s">
        <v>1023</v>
      </c>
      <c r="E584" s="1" t="s">
        <v>3411</v>
      </c>
      <c r="F584" t="s">
        <v>118</v>
      </c>
      <c r="H584" t="s">
        <v>3012</v>
      </c>
      <c r="I584" t="s">
        <v>3007</v>
      </c>
      <c r="J584">
        <v>38.299999999999997</v>
      </c>
      <c r="K584">
        <v>1989</v>
      </c>
      <c r="L584" t="s">
        <v>121</v>
      </c>
      <c r="M584" t="s">
        <v>3047</v>
      </c>
      <c r="N584" t="s">
        <v>3033</v>
      </c>
      <c r="O584" t="s">
        <v>3007</v>
      </c>
      <c r="P584" t="s">
        <v>1024</v>
      </c>
      <c r="Q584">
        <v>52.230519999999999</v>
      </c>
      <c r="R584">
        <v>13.31264</v>
      </c>
      <c r="S584" t="s">
        <v>3007</v>
      </c>
      <c r="T584" t="s">
        <v>6238</v>
      </c>
    </row>
    <row r="585" spans="1:20" x14ac:dyDescent="0.35">
      <c r="A585" t="s">
        <v>74</v>
      </c>
      <c r="B585" t="s">
        <v>3891</v>
      </c>
      <c r="C585" t="s">
        <v>1025</v>
      </c>
      <c r="D585" s="1" t="s">
        <v>1026</v>
      </c>
      <c r="E585" s="1" t="s">
        <v>3005</v>
      </c>
      <c r="F585" t="s">
        <v>118</v>
      </c>
      <c r="H585" t="s">
        <v>3016</v>
      </c>
      <c r="I585" t="s">
        <v>3007</v>
      </c>
      <c r="J585">
        <v>34</v>
      </c>
      <c r="K585">
        <v>2023</v>
      </c>
      <c r="L585" t="s">
        <v>121</v>
      </c>
      <c r="M585" t="s">
        <v>3047</v>
      </c>
      <c r="N585" t="s">
        <v>3009</v>
      </c>
      <c r="O585" t="s">
        <v>3007</v>
      </c>
      <c r="P585" t="s">
        <v>1027</v>
      </c>
      <c r="Q585">
        <v>49.709209999999999</v>
      </c>
      <c r="R585">
        <v>8.4069800000000008</v>
      </c>
      <c r="S585" t="s">
        <v>3007</v>
      </c>
      <c r="T585" t="s">
        <v>3117</v>
      </c>
    </row>
    <row r="586" spans="1:20" x14ac:dyDescent="0.35">
      <c r="A586" t="s">
        <v>74</v>
      </c>
      <c r="B586" t="s">
        <v>3892</v>
      </c>
      <c r="C586" t="s">
        <v>1025</v>
      </c>
      <c r="D586" s="1" t="s">
        <v>1026</v>
      </c>
      <c r="E586" s="1" t="s">
        <v>3050</v>
      </c>
      <c r="F586" t="s">
        <v>118</v>
      </c>
      <c r="H586" t="s">
        <v>3016</v>
      </c>
      <c r="I586" t="s">
        <v>3007</v>
      </c>
      <c r="J586">
        <v>34</v>
      </c>
      <c r="K586">
        <v>2023</v>
      </c>
      <c r="L586" t="s">
        <v>121</v>
      </c>
      <c r="M586" t="s">
        <v>3047</v>
      </c>
      <c r="N586" t="s">
        <v>3009</v>
      </c>
      <c r="O586" t="s">
        <v>3007</v>
      </c>
      <c r="P586" t="s">
        <v>1027</v>
      </c>
      <c r="Q586">
        <v>49.709209999999999</v>
      </c>
      <c r="R586">
        <v>8.4069800000000008</v>
      </c>
      <c r="S586" t="s">
        <v>3007</v>
      </c>
      <c r="T586" t="s">
        <v>3117</v>
      </c>
    </row>
    <row r="587" spans="1:20" x14ac:dyDescent="0.35">
      <c r="A587" t="s">
        <v>74</v>
      </c>
      <c r="B587" t="s">
        <v>3893</v>
      </c>
      <c r="C587" t="s">
        <v>1025</v>
      </c>
      <c r="D587" s="1" t="s">
        <v>1026</v>
      </c>
      <c r="E587" s="1" t="s">
        <v>3334</v>
      </c>
      <c r="F587" t="s">
        <v>118</v>
      </c>
      <c r="H587" t="s">
        <v>3016</v>
      </c>
      <c r="I587" t="s">
        <v>3007</v>
      </c>
      <c r="J587">
        <v>34</v>
      </c>
      <c r="K587">
        <v>2023</v>
      </c>
      <c r="L587" t="s">
        <v>121</v>
      </c>
      <c r="M587" t="s">
        <v>3047</v>
      </c>
      <c r="N587" t="s">
        <v>3009</v>
      </c>
      <c r="O587" t="s">
        <v>3007</v>
      </c>
      <c r="P587" t="s">
        <v>1027</v>
      </c>
      <c r="Q587">
        <v>49.709209999999999</v>
      </c>
      <c r="R587">
        <v>8.4069800000000008</v>
      </c>
      <c r="S587" t="s">
        <v>3007</v>
      </c>
      <c r="T587" t="s">
        <v>3117</v>
      </c>
    </row>
    <row r="588" spans="1:20" x14ac:dyDescent="0.35">
      <c r="A588" t="s">
        <v>74</v>
      </c>
      <c r="B588" t="s">
        <v>3894</v>
      </c>
      <c r="C588" t="s">
        <v>1025</v>
      </c>
      <c r="D588" s="1" t="s">
        <v>1026</v>
      </c>
      <c r="E588" s="1" t="s">
        <v>3090</v>
      </c>
      <c r="F588" t="s">
        <v>118</v>
      </c>
      <c r="H588" t="s">
        <v>3016</v>
      </c>
      <c r="I588" t="s">
        <v>3007</v>
      </c>
      <c r="J588">
        <v>34</v>
      </c>
      <c r="K588">
        <v>2023</v>
      </c>
      <c r="L588" t="s">
        <v>121</v>
      </c>
      <c r="M588" t="s">
        <v>3047</v>
      </c>
      <c r="N588" t="s">
        <v>3009</v>
      </c>
      <c r="O588" t="s">
        <v>3007</v>
      </c>
      <c r="P588" t="s">
        <v>1027</v>
      </c>
      <c r="Q588">
        <v>49.709209999999999</v>
      </c>
      <c r="R588">
        <v>8.4069800000000008</v>
      </c>
      <c r="S588" t="s">
        <v>3007</v>
      </c>
      <c r="T588" t="s">
        <v>3117</v>
      </c>
    </row>
    <row r="589" spans="1:20" x14ac:dyDescent="0.35">
      <c r="A589" t="s">
        <v>74</v>
      </c>
      <c r="B589" t="s">
        <v>3895</v>
      </c>
      <c r="C589" t="s">
        <v>1025</v>
      </c>
      <c r="D589" s="1" t="s">
        <v>1026</v>
      </c>
      <c r="E589" s="1" t="s">
        <v>3055</v>
      </c>
      <c r="F589" t="s">
        <v>118</v>
      </c>
      <c r="H589" t="s">
        <v>3016</v>
      </c>
      <c r="I589" t="s">
        <v>3007</v>
      </c>
      <c r="J589">
        <v>34</v>
      </c>
      <c r="K589">
        <v>2023</v>
      </c>
      <c r="L589" t="s">
        <v>121</v>
      </c>
      <c r="M589" t="s">
        <v>3047</v>
      </c>
      <c r="N589" t="s">
        <v>3009</v>
      </c>
      <c r="O589" t="s">
        <v>3007</v>
      </c>
      <c r="P589" t="s">
        <v>1027</v>
      </c>
      <c r="Q589">
        <v>49.709209999999999</v>
      </c>
      <c r="R589">
        <v>8.4069800000000008</v>
      </c>
      <c r="S589" t="s">
        <v>3007</v>
      </c>
      <c r="T589" t="s">
        <v>3117</v>
      </c>
    </row>
    <row r="590" spans="1:20" x14ac:dyDescent="0.35">
      <c r="A590" t="s">
        <v>74</v>
      </c>
      <c r="B590" t="s">
        <v>3896</v>
      </c>
      <c r="C590" t="s">
        <v>1025</v>
      </c>
      <c r="D590" s="1" t="s">
        <v>1026</v>
      </c>
      <c r="E590" s="1" t="s">
        <v>3147</v>
      </c>
      <c r="F590" t="s">
        <v>118</v>
      </c>
      <c r="H590" t="s">
        <v>3016</v>
      </c>
      <c r="I590" t="s">
        <v>3007</v>
      </c>
      <c r="J590">
        <v>34</v>
      </c>
      <c r="K590">
        <v>2023</v>
      </c>
      <c r="L590" t="s">
        <v>121</v>
      </c>
      <c r="M590" t="s">
        <v>3047</v>
      </c>
      <c r="N590" t="s">
        <v>3009</v>
      </c>
      <c r="O590" t="s">
        <v>3007</v>
      </c>
      <c r="P590" t="s">
        <v>1027</v>
      </c>
      <c r="Q590">
        <v>49.709209999999999</v>
      </c>
      <c r="R590">
        <v>8.4069800000000008</v>
      </c>
      <c r="S590" t="s">
        <v>3007</v>
      </c>
      <c r="T590" t="s">
        <v>3117</v>
      </c>
    </row>
    <row r="591" spans="1:20" x14ac:dyDescent="0.35">
      <c r="A591" t="s">
        <v>74</v>
      </c>
      <c r="B591" t="s">
        <v>3897</v>
      </c>
      <c r="C591" t="s">
        <v>1025</v>
      </c>
      <c r="D591" s="1" t="s">
        <v>1026</v>
      </c>
      <c r="E591" s="1" t="s">
        <v>3170</v>
      </c>
      <c r="F591" t="s">
        <v>118</v>
      </c>
      <c r="H591" t="s">
        <v>3016</v>
      </c>
      <c r="I591" t="s">
        <v>3007</v>
      </c>
      <c r="J591">
        <v>34</v>
      </c>
      <c r="K591">
        <v>2023</v>
      </c>
      <c r="L591" t="s">
        <v>121</v>
      </c>
      <c r="M591" t="s">
        <v>3047</v>
      </c>
      <c r="N591" t="s">
        <v>3009</v>
      </c>
      <c r="O591" t="s">
        <v>3007</v>
      </c>
      <c r="P591" t="s">
        <v>1027</v>
      </c>
      <c r="Q591">
        <v>49.709209999999999</v>
      </c>
      <c r="R591">
        <v>8.4069800000000008</v>
      </c>
      <c r="S591" t="s">
        <v>3007</v>
      </c>
      <c r="T591" t="s">
        <v>3117</v>
      </c>
    </row>
    <row r="592" spans="1:20" x14ac:dyDescent="0.35">
      <c r="A592" t="s">
        <v>74</v>
      </c>
      <c r="B592" t="s">
        <v>3898</v>
      </c>
      <c r="C592" t="s">
        <v>1025</v>
      </c>
      <c r="D592" s="1" t="s">
        <v>1026</v>
      </c>
      <c r="E592" s="1" t="s">
        <v>3150</v>
      </c>
      <c r="F592" t="s">
        <v>118</v>
      </c>
      <c r="H592" t="s">
        <v>3016</v>
      </c>
      <c r="I592" t="s">
        <v>3007</v>
      </c>
      <c r="J592">
        <v>34</v>
      </c>
      <c r="K592">
        <v>2023</v>
      </c>
      <c r="L592" t="s">
        <v>121</v>
      </c>
      <c r="M592" t="s">
        <v>3047</v>
      </c>
      <c r="N592" t="s">
        <v>3009</v>
      </c>
      <c r="O592" t="s">
        <v>3007</v>
      </c>
      <c r="P592" t="s">
        <v>1027</v>
      </c>
      <c r="Q592">
        <v>49.709209999999999</v>
      </c>
      <c r="R592">
        <v>8.4069800000000008</v>
      </c>
      <c r="S592" t="s">
        <v>3007</v>
      </c>
      <c r="T592" t="s">
        <v>3117</v>
      </c>
    </row>
    <row r="593" spans="1:20" x14ac:dyDescent="0.35">
      <c r="A593" t="s">
        <v>74</v>
      </c>
      <c r="B593" t="s">
        <v>3899</v>
      </c>
      <c r="C593" t="s">
        <v>1025</v>
      </c>
      <c r="D593" s="1" t="s">
        <v>1026</v>
      </c>
      <c r="E593" s="1" t="s">
        <v>3173</v>
      </c>
      <c r="F593" t="s">
        <v>118</v>
      </c>
      <c r="H593" t="s">
        <v>3016</v>
      </c>
      <c r="I593" t="s">
        <v>3007</v>
      </c>
      <c r="J593">
        <v>34</v>
      </c>
      <c r="K593">
        <v>2023</v>
      </c>
      <c r="L593" t="s">
        <v>121</v>
      </c>
      <c r="M593" t="s">
        <v>3047</v>
      </c>
      <c r="N593" t="s">
        <v>3009</v>
      </c>
      <c r="O593" t="s">
        <v>3007</v>
      </c>
      <c r="P593" t="s">
        <v>1027</v>
      </c>
      <c r="Q593">
        <v>49.709209999999999</v>
      </c>
      <c r="R593">
        <v>8.4069800000000008</v>
      </c>
      <c r="S593" t="s">
        <v>3007</v>
      </c>
      <c r="T593" t="s">
        <v>3117</v>
      </c>
    </row>
    <row r="594" spans="1:20" x14ac:dyDescent="0.35">
      <c r="A594" t="s">
        <v>74</v>
      </c>
      <c r="B594" t="s">
        <v>3900</v>
      </c>
      <c r="C594" t="s">
        <v>1025</v>
      </c>
      <c r="D594" s="1" t="s">
        <v>1026</v>
      </c>
      <c r="E594" s="1" t="s">
        <v>3175</v>
      </c>
      <c r="F594" t="s">
        <v>118</v>
      </c>
      <c r="H594" t="s">
        <v>3016</v>
      </c>
      <c r="I594" t="s">
        <v>3007</v>
      </c>
      <c r="J594">
        <v>34</v>
      </c>
      <c r="K594">
        <v>2023</v>
      </c>
      <c r="L594" t="s">
        <v>121</v>
      </c>
      <c r="M594" t="s">
        <v>3047</v>
      </c>
      <c r="N594" t="s">
        <v>3009</v>
      </c>
      <c r="O594" t="s">
        <v>3007</v>
      </c>
      <c r="P594" t="s">
        <v>1027</v>
      </c>
      <c r="Q594">
        <v>49.709209999999999</v>
      </c>
      <c r="R594">
        <v>8.4069800000000008</v>
      </c>
      <c r="S594" t="s">
        <v>3007</v>
      </c>
      <c r="T594" t="s">
        <v>3117</v>
      </c>
    </row>
    <row r="595" spans="1:20" x14ac:dyDescent="0.35">
      <c r="A595" t="s">
        <v>74</v>
      </c>
      <c r="B595" t="s">
        <v>3901</v>
      </c>
      <c r="C595" t="s">
        <v>1025</v>
      </c>
      <c r="D595" s="1" t="s">
        <v>1026</v>
      </c>
      <c r="E595" s="1" t="s">
        <v>3163</v>
      </c>
      <c r="F595" t="s">
        <v>118</v>
      </c>
      <c r="H595" t="s">
        <v>3016</v>
      </c>
      <c r="I595" t="s">
        <v>3007</v>
      </c>
      <c r="J595">
        <v>34</v>
      </c>
      <c r="K595">
        <v>2023</v>
      </c>
      <c r="L595" t="s">
        <v>121</v>
      </c>
      <c r="M595" t="s">
        <v>3047</v>
      </c>
      <c r="N595" t="s">
        <v>3009</v>
      </c>
      <c r="O595" t="s">
        <v>3007</v>
      </c>
      <c r="P595" t="s">
        <v>1027</v>
      </c>
      <c r="Q595">
        <v>49.709209999999999</v>
      </c>
      <c r="R595">
        <v>8.4069800000000008</v>
      </c>
      <c r="S595" t="s">
        <v>3007</v>
      </c>
      <c r="T595" t="s">
        <v>3117</v>
      </c>
    </row>
    <row r="596" spans="1:20" x14ac:dyDescent="0.35">
      <c r="A596" t="s">
        <v>74</v>
      </c>
      <c r="B596" t="s">
        <v>3902</v>
      </c>
      <c r="C596" t="s">
        <v>1028</v>
      </c>
      <c r="D596" s="1" t="s">
        <v>1029</v>
      </c>
      <c r="E596" s="1" t="s">
        <v>3005</v>
      </c>
      <c r="F596" t="s">
        <v>118</v>
      </c>
      <c r="H596" t="s">
        <v>3016</v>
      </c>
      <c r="I596" t="s">
        <v>3007</v>
      </c>
      <c r="J596">
        <v>21.5</v>
      </c>
      <c r="K596">
        <v>2023</v>
      </c>
      <c r="L596" t="s">
        <v>121</v>
      </c>
      <c r="M596" t="s">
        <v>3027</v>
      </c>
      <c r="N596" t="s">
        <v>3009</v>
      </c>
      <c r="O596" t="s">
        <v>3007</v>
      </c>
      <c r="P596" t="s">
        <v>1030</v>
      </c>
      <c r="Q596">
        <v>50.79748</v>
      </c>
      <c r="R596">
        <v>6.1138899999999996</v>
      </c>
      <c r="S596" t="s">
        <v>3007</v>
      </c>
      <c r="T596" t="s">
        <v>3903</v>
      </c>
    </row>
    <row r="597" spans="1:20" x14ac:dyDescent="0.35">
      <c r="A597" t="s">
        <v>74</v>
      </c>
      <c r="B597" t="s">
        <v>3904</v>
      </c>
      <c r="C597" t="s">
        <v>1032</v>
      </c>
      <c r="D597" s="1" t="s">
        <v>1033</v>
      </c>
      <c r="E597" s="1" t="s">
        <v>3195</v>
      </c>
      <c r="F597" t="s">
        <v>118</v>
      </c>
      <c r="H597" t="s">
        <v>3016</v>
      </c>
      <c r="I597" t="s">
        <v>3007</v>
      </c>
      <c r="J597">
        <v>77.099999999999994</v>
      </c>
      <c r="K597">
        <v>2021</v>
      </c>
      <c r="L597" t="s">
        <v>121</v>
      </c>
      <c r="M597" t="s">
        <v>3008</v>
      </c>
      <c r="N597" t="s">
        <v>3009</v>
      </c>
      <c r="O597" t="s">
        <v>3007</v>
      </c>
      <c r="P597" t="s">
        <v>1034</v>
      </c>
      <c r="Q597">
        <v>48.821109999999997</v>
      </c>
      <c r="R597">
        <v>10.1181</v>
      </c>
      <c r="S597" t="s">
        <v>3023</v>
      </c>
      <c r="T597" t="s">
        <v>3525</v>
      </c>
    </row>
    <row r="598" spans="1:20" x14ac:dyDescent="0.35">
      <c r="A598" t="s">
        <v>74</v>
      </c>
      <c r="B598" t="s">
        <v>3905</v>
      </c>
      <c r="C598" t="s">
        <v>1035</v>
      </c>
      <c r="D598" s="1" t="s">
        <v>1036</v>
      </c>
      <c r="E598" s="1" t="s">
        <v>3105</v>
      </c>
      <c r="F598" t="s">
        <v>118</v>
      </c>
      <c r="H598" t="s">
        <v>3016</v>
      </c>
      <c r="I598" t="s">
        <v>3007</v>
      </c>
      <c r="J598">
        <v>106</v>
      </c>
      <c r="K598">
        <v>2023</v>
      </c>
      <c r="L598" t="s">
        <v>121</v>
      </c>
      <c r="M598" t="s">
        <v>3071</v>
      </c>
      <c r="N598" t="s">
        <v>3009</v>
      </c>
      <c r="O598" t="s">
        <v>3023</v>
      </c>
      <c r="P598" t="s">
        <v>705</v>
      </c>
      <c r="Q598">
        <v>53.059159999999999</v>
      </c>
      <c r="R598">
        <v>8.8732399999999991</v>
      </c>
      <c r="S598" t="s">
        <v>3007</v>
      </c>
      <c r="T598" t="s">
        <v>3462</v>
      </c>
    </row>
    <row r="599" spans="1:20" x14ac:dyDescent="0.35">
      <c r="A599" t="s">
        <v>74</v>
      </c>
      <c r="B599" t="s">
        <v>3906</v>
      </c>
      <c r="C599" t="s">
        <v>1037</v>
      </c>
      <c r="D599" s="1" t="s">
        <v>1038</v>
      </c>
      <c r="E599" s="1" t="s">
        <v>3005</v>
      </c>
      <c r="F599" t="s">
        <v>118</v>
      </c>
      <c r="H599" t="s">
        <v>3016</v>
      </c>
      <c r="I599" t="s">
        <v>3007</v>
      </c>
      <c r="J599">
        <v>53.5</v>
      </c>
      <c r="K599">
        <v>2022</v>
      </c>
      <c r="L599" t="s">
        <v>121</v>
      </c>
      <c r="M599" t="s">
        <v>3071</v>
      </c>
      <c r="N599" t="s">
        <v>3009</v>
      </c>
      <c r="O599" t="s">
        <v>3023</v>
      </c>
      <c r="P599" t="s">
        <v>1039</v>
      </c>
      <c r="Q599">
        <v>51.762740000000001</v>
      </c>
      <c r="R599">
        <v>14.3454</v>
      </c>
      <c r="S599" t="s">
        <v>3007</v>
      </c>
      <c r="T599" t="s">
        <v>3907</v>
      </c>
    </row>
    <row r="600" spans="1:20" x14ac:dyDescent="0.35">
      <c r="A600" t="s">
        <v>74</v>
      </c>
      <c r="B600" t="s">
        <v>3908</v>
      </c>
      <c r="C600" t="s">
        <v>1037</v>
      </c>
      <c r="D600" s="1" t="s">
        <v>1038</v>
      </c>
      <c r="E600" s="1" t="s">
        <v>3424</v>
      </c>
      <c r="F600" t="s">
        <v>118</v>
      </c>
      <c r="H600" t="s">
        <v>3016</v>
      </c>
      <c r="I600" t="s">
        <v>3007</v>
      </c>
      <c r="J600">
        <v>45</v>
      </c>
      <c r="K600">
        <v>1999</v>
      </c>
      <c r="L600" t="s">
        <v>121</v>
      </c>
      <c r="M600" t="s">
        <v>3027</v>
      </c>
      <c r="N600" t="s">
        <v>3009</v>
      </c>
      <c r="O600" t="s">
        <v>3007</v>
      </c>
      <c r="P600" t="s">
        <v>1039</v>
      </c>
      <c r="Q600">
        <v>51.762740000000001</v>
      </c>
      <c r="R600">
        <v>14.3454</v>
      </c>
      <c r="S600" t="s">
        <v>3007</v>
      </c>
      <c r="T600" t="s">
        <v>3907</v>
      </c>
    </row>
    <row r="601" spans="1:20" x14ac:dyDescent="0.35">
      <c r="A601" t="s">
        <v>74</v>
      </c>
      <c r="B601" t="s">
        <v>3909</v>
      </c>
      <c r="C601" t="s">
        <v>1041</v>
      </c>
      <c r="D601" s="1" t="s">
        <v>1042</v>
      </c>
      <c r="E601" s="1" t="s">
        <v>3218</v>
      </c>
      <c r="F601" t="s">
        <v>118</v>
      </c>
      <c r="H601" t="s">
        <v>3016</v>
      </c>
      <c r="I601" t="s">
        <v>3007</v>
      </c>
      <c r="J601">
        <v>58.7</v>
      </c>
      <c r="K601">
        <v>2022</v>
      </c>
      <c r="L601" t="s">
        <v>121</v>
      </c>
      <c r="M601" t="s">
        <v>3008</v>
      </c>
      <c r="N601" t="s">
        <v>3009</v>
      </c>
      <c r="O601" t="s">
        <v>3007</v>
      </c>
      <c r="P601" t="s">
        <v>1043</v>
      </c>
      <c r="Q601">
        <v>52.978050000000003</v>
      </c>
      <c r="R601">
        <v>7.3608700000000002</v>
      </c>
      <c r="S601" t="s">
        <v>3023</v>
      </c>
      <c r="T601" t="s">
        <v>3910</v>
      </c>
    </row>
    <row r="602" spans="1:20" x14ac:dyDescent="0.35">
      <c r="A602" t="s">
        <v>74</v>
      </c>
      <c r="B602" t="s">
        <v>3911</v>
      </c>
      <c r="C602" t="s">
        <v>1041</v>
      </c>
      <c r="D602" s="1" t="s">
        <v>1042</v>
      </c>
      <c r="E602" s="1" t="s">
        <v>3195</v>
      </c>
      <c r="F602" t="s">
        <v>118</v>
      </c>
      <c r="H602" t="s">
        <v>3016</v>
      </c>
      <c r="I602" t="s">
        <v>3007</v>
      </c>
      <c r="J602">
        <v>22.6</v>
      </c>
      <c r="K602">
        <v>2022</v>
      </c>
      <c r="L602" t="s">
        <v>121</v>
      </c>
      <c r="M602" t="s">
        <v>3027</v>
      </c>
      <c r="N602" t="s">
        <v>3009</v>
      </c>
      <c r="O602" t="s">
        <v>3007</v>
      </c>
      <c r="P602" t="s">
        <v>1043</v>
      </c>
      <c r="Q602">
        <v>52.978050000000003</v>
      </c>
      <c r="R602">
        <v>7.3608700000000002</v>
      </c>
      <c r="S602" t="s">
        <v>3023</v>
      </c>
      <c r="T602" t="s">
        <v>3910</v>
      </c>
    </row>
    <row r="603" spans="1:20" x14ac:dyDescent="0.35">
      <c r="A603" t="s">
        <v>74</v>
      </c>
      <c r="B603" t="s">
        <v>5806</v>
      </c>
      <c r="C603" t="s">
        <v>1041</v>
      </c>
      <c r="D603" s="1" t="s">
        <v>1042</v>
      </c>
      <c r="E603" s="1" t="s">
        <v>5807</v>
      </c>
      <c r="F603" t="s">
        <v>118</v>
      </c>
      <c r="H603" t="s">
        <v>3016</v>
      </c>
      <c r="I603" t="s">
        <v>3007</v>
      </c>
      <c r="J603">
        <v>4</v>
      </c>
      <c r="K603">
        <v>2022</v>
      </c>
      <c r="L603" t="s">
        <v>121</v>
      </c>
      <c r="M603" t="s">
        <v>3027</v>
      </c>
      <c r="N603" t="s">
        <v>3009</v>
      </c>
      <c r="O603" t="s">
        <v>3007</v>
      </c>
      <c r="P603" t="s">
        <v>1043</v>
      </c>
      <c r="Q603">
        <v>52.978050000000003</v>
      </c>
      <c r="R603">
        <v>7.3608700000000002</v>
      </c>
      <c r="S603" t="s">
        <v>3023</v>
      </c>
      <c r="T603" t="s">
        <v>3910</v>
      </c>
    </row>
    <row r="604" spans="1:20" x14ac:dyDescent="0.35">
      <c r="A604" t="s">
        <v>74</v>
      </c>
      <c r="B604" t="s">
        <v>3912</v>
      </c>
      <c r="C604" t="s">
        <v>1045</v>
      </c>
      <c r="D604" s="1" t="s">
        <v>1046</v>
      </c>
      <c r="E604" s="1" t="s">
        <v>3424</v>
      </c>
      <c r="F604" t="s">
        <v>118</v>
      </c>
      <c r="H604" t="s">
        <v>3016</v>
      </c>
      <c r="I604" t="s">
        <v>3007</v>
      </c>
      <c r="J604">
        <v>27.8</v>
      </c>
      <c r="K604">
        <v>2023</v>
      </c>
      <c r="L604" t="s">
        <v>121</v>
      </c>
      <c r="M604" t="s">
        <v>3027</v>
      </c>
      <c r="N604" t="s">
        <v>3033</v>
      </c>
      <c r="O604" t="s">
        <v>3023</v>
      </c>
      <c r="P604" t="s">
        <v>1047</v>
      </c>
      <c r="Q604">
        <v>51.600639999999999</v>
      </c>
      <c r="R604">
        <v>7.0046099999999996</v>
      </c>
      <c r="S604" t="s">
        <v>3007</v>
      </c>
      <c r="T604" t="s">
        <v>3837</v>
      </c>
    </row>
    <row r="605" spans="1:20" x14ac:dyDescent="0.35">
      <c r="A605" t="s">
        <v>74</v>
      </c>
      <c r="B605" t="s">
        <v>3913</v>
      </c>
      <c r="C605" t="s">
        <v>1045</v>
      </c>
      <c r="D605" s="1" t="s">
        <v>1046</v>
      </c>
      <c r="E605" s="1" t="s">
        <v>3197</v>
      </c>
      <c r="F605" t="s">
        <v>118</v>
      </c>
      <c r="H605" t="s">
        <v>3016</v>
      </c>
      <c r="I605" t="s">
        <v>3007</v>
      </c>
      <c r="J605">
        <v>52.9</v>
      </c>
      <c r="K605">
        <v>2023</v>
      </c>
      <c r="L605" t="s">
        <v>121</v>
      </c>
      <c r="M605" t="s">
        <v>3008</v>
      </c>
      <c r="N605" t="s">
        <v>3033</v>
      </c>
      <c r="O605" t="s">
        <v>3023</v>
      </c>
      <c r="P605" t="s">
        <v>1047</v>
      </c>
      <c r="Q605">
        <v>51.600639999999999</v>
      </c>
      <c r="R605">
        <v>7.0046099999999996</v>
      </c>
      <c r="S605" t="s">
        <v>3007</v>
      </c>
      <c r="T605" t="s">
        <v>3837</v>
      </c>
    </row>
    <row r="606" spans="1:20" x14ac:dyDescent="0.35">
      <c r="A606" t="s">
        <v>74</v>
      </c>
      <c r="B606" t="s">
        <v>3914</v>
      </c>
      <c r="C606" t="s">
        <v>1045</v>
      </c>
      <c r="D606" s="1" t="s">
        <v>1046</v>
      </c>
      <c r="E606" s="1" t="s">
        <v>3199</v>
      </c>
      <c r="F606" t="s">
        <v>118</v>
      </c>
      <c r="H606" t="s">
        <v>3016</v>
      </c>
      <c r="I606" t="s">
        <v>3007</v>
      </c>
      <c r="J606">
        <v>52.9</v>
      </c>
      <c r="K606">
        <v>2023</v>
      </c>
      <c r="L606" t="s">
        <v>121</v>
      </c>
      <c r="M606" t="s">
        <v>3008</v>
      </c>
      <c r="N606" t="s">
        <v>3033</v>
      </c>
      <c r="O606" t="s">
        <v>3023</v>
      </c>
      <c r="P606" t="s">
        <v>1047</v>
      </c>
      <c r="Q606">
        <v>51.600639999999999</v>
      </c>
      <c r="R606">
        <v>7.0046099999999996</v>
      </c>
      <c r="S606" t="s">
        <v>3007</v>
      </c>
      <c r="T606" t="s">
        <v>3837</v>
      </c>
    </row>
    <row r="607" spans="1:20" x14ac:dyDescent="0.35">
      <c r="A607" t="s">
        <v>74</v>
      </c>
      <c r="B607" t="s">
        <v>3915</v>
      </c>
      <c r="C607" t="s">
        <v>1045</v>
      </c>
      <c r="D607" s="1" t="s">
        <v>1046</v>
      </c>
      <c r="E607" s="1" t="s">
        <v>3105</v>
      </c>
      <c r="F607" t="s">
        <v>118</v>
      </c>
      <c r="H607" t="s">
        <v>233</v>
      </c>
      <c r="I607" t="s">
        <v>3007</v>
      </c>
      <c r="J607">
        <v>138</v>
      </c>
      <c r="K607">
        <v>2024</v>
      </c>
      <c r="L607" t="s">
        <v>121</v>
      </c>
      <c r="M607" t="s">
        <v>3008</v>
      </c>
      <c r="N607" t="s">
        <v>3009</v>
      </c>
      <c r="O607" t="s">
        <v>3023</v>
      </c>
      <c r="P607" t="s">
        <v>1047</v>
      </c>
      <c r="Q607">
        <v>51.600639999999999</v>
      </c>
      <c r="R607">
        <v>7.0046099999999996</v>
      </c>
      <c r="S607" t="s">
        <v>3007</v>
      </c>
      <c r="T607" t="s">
        <v>3837</v>
      </c>
    </row>
    <row r="608" spans="1:20" x14ac:dyDescent="0.35">
      <c r="A608" t="s">
        <v>74</v>
      </c>
      <c r="B608" t="s">
        <v>3916</v>
      </c>
      <c r="C608" t="s">
        <v>1048</v>
      </c>
      <c r="D608" s="1" t="s">
        <v>1049</v>
      </c>
      <c r="E608" s="1" t="s">
        <v>3150</v>
      </c>
      <c r="F608" t="s">
        <v>118</v>
      </c>
      <c r="H608" t="s">
        <v>3016</v>
      </c>
      <c r="I608" t="s">
        <v>3007</v>
      </c>
      <c r="J608">
        <v>657</v>
      </c>
      <c r="K608">
        <v>2022</v>
      </c>
      <c r="L608" t="s">
        <v>121</v>
      </c>
      <c r="M608" t="s">
        <v>3008</v>
      </c>
      <c r="N608" t="s">
        <v>3009</v>
      </c>
      <c r="O608" t="s">
        <v>3023</v>
      </c>
      <c r="P608" t="s">
        <v>1050</v>
      </c>
      <c r="Q608">
        <v>51.551389999999998</v>
      </c>
      <c r="R608">
        <v>7.1888899999999998</v>
      </c>
      <c r="S608" t="s">
        <v>3007</v>
      </c>
      <c r="T608" t="s">
        <v>3699</v>
      </c>
    </row>
    <row r="609" spans="1:20" x14ac:dyDescent="0.35">
      <c r="A609" t="s">
        <v>74</v>
      </c>
      <c r="B609" t="s">
        <v>3917</v>
      </c>
      <c r="C609" t="s">
        <v>1052</v>
      </c>
      <c r="D609" s="1" t="s">
        <v>1053</v>
      </c>
      <c r="E609" s="1" t="s">
        <v>3005</v>
      </c>
      <c r="F609" t="s">
        <v>118</v>
      </c>
      <c r="H609" t="s">
        <v>3016</v>
      </c>
      <c r="I609" t="s">
        <v>3007</v>
      </c>
      <c r="J609">
        <v>29.6</v>
      </c>
      <c r="K609">
        <v>2022</v>
      </c>
      <c r="L609" t="s">
        <v>121</v>
      </c>
      <c r="M609" t="s">
        <v>3047</v>
      </c>
      <c r="N609" t="s">
        <v>3009</v>
      </c>
      <c r="O609" t="s">
        <v>3007</v>
      </c>
      <c r="P609" t="s">
        <v>849</v>
      </c>
      <c r="Q609">
        <v>51.06794</v>
      </c>
      <c r="R609">
        <v>6.8454600000000001</v>
      </c>
      <c r="S609" t="s">
        <v>3023</v>
      </c>
      <c r="T609" t="s">
        <v>3128</v>
      </c>
    </row>
    <row r="610" spans="1:20" x14ac:dyDescent="0.35">
      <c r="A610" t="s">
        <v>74</v>
      </c>
      <c r="B610" t="s">
        <v>3918</v>
      </c>
      <c r="C610" t="s">
        <v>1054</v>
      </c>
      <c r="D610" s="1" t="s">
        <v>1055</v>
      </c>
      <c r="E610" s="1" t="s">
        <v>3005</v>
      </c>
      <c r="F610" t="s">
        <v>118</v>
      </c>
      <c r="H610" t="s">
        <v>3016</v>
      </c>
      <c r="I610" t="s">
        <v>3007</v>
      </c>
      <c r="J610">
        <v>310</v>
      </c>
      <c r="K610">
        <v>2023</v>
      </c>
      <c r="L610" t="s">
        <v>121</v>
      </c>
      <c r="M610" t="s">
        <v>3047</v>
      </c>
      <c r="N610" t="s">
        <v>3033</v>
      </c>
      <c r="O610" t="s">
        <v>3007</v>
      </c>
      <c r="P610" t="s">
        <v>1056</v>
      </c>
      <c r="Q610">
        <v>48.440779999999997</v>
      </c>
      <c r="R610">
        <v>10.252599999999999</v>
      </c>
      <c r="S610" t="s">
        <v>3007</v>
      </c>
      <c r="T610" t="s">
        <v>6238</v>
      </c>
    </row>
    <row r="611" spans="1:20" x14ac:dyDescent="0.35">
      <c r="A611" t="s">
        <v>74</v>
      </c>
      <c r="B611" t="s">
        <v>6242</v>
      </c>
      <c r="C611" t="s">
        <v>1054</v>
      </c>
      <c r="D611" s="1" t="s">
        <v>1055</v>
      </c>
      <c r="E611" s="1" t="s">
        <v>3090</v>
      </c>
      <c r="F611" t="s">
        <v>118</v>
      </c>
      <c r="H611" t="s">
        <v>3134</v>
      </c>
      <c r="I611" t="s">
        <v>3007</v>
      </c>
      <c r="J611">
        <v>550</v>
      </c>
      <c r="K611" t="s">
        <v>120</v>
      </c>
      <c r="L611" t="s">
        <v>121</v>
      </c>
      <c r="M611" t="s">
        <v>3008</v>
      </c>
      <c r="N611" t="s">
        <v>3033</v>
      </c>
      <c r="O611" t="s">
        <v>3007</v>
      </c>
      <c r="P611" t="s">
        <v>1056</v>
      </c>
      <c r="Q611">
        <v>48.440779999999997</v>
      </c>
      <c r="R611">
        <v>10.252599999999999</v>
      </c>
      <c r="S611" t="s">
        <v>3007</v>
      </c>
      <c r="T611" t="s">
        <v>6238</v>
      </c>
    </row>
    <row r="612" spans="1:20" x14ac:dyDescent="0.35">
      <c r="A612" t="s">
        <v>74</v>
      </c>
      <c r="B612" t="s">
        <v>3919</v>
      </c>
      <c r="C612" t="s">
        <v>1057</v>
      </c>
      <c r="D612" s="1" t="s">
        <v>1058</v>
      </c>
      <c r="E612" s="1" t="s">
        <v>3920</v>
      </c>
      <c r="F612" t="s">
        <v>118</v>
      </c>
      <c r="H612" t="s">
        <v>3016</v>
      </c>
      <c r="I612" t="s">
        <v>3007</v>
      </c>
      <c r="J612">
        <v>67.5</v>
      </c>
      <c r="K612">
        <v>2022</v>
      </c>
      <c r="L612" t="s">
        <v>121</v>
      </c>
      <c r="M612" t="s">
        <v>3047</v>
      </c>
      <c r="N612" t="s">
        <v>3009</v>
      </c>
      <c r="O612" t="s">
        <v>3007</v>
      </c>
      <c r="P612" t="s">
        <v>866</v>
      </c>
      <c r="Q612">
        <v>51.297460000000001</v>
      </c>
      <c r="R612">
        <v>12.38424</v>
      </c>
      <c r="S612" t="s">
        <v>3007</v>
      </c>
      <c r="T612" t="s">
        <v>3680</v>
      </c>
    </row>
    <row r="613" spans="1:20" x14ac:dyDescent="0.35">
      <c r="A613" t="s">
        <v>74</v>
      </c>
      <c r="B613" t="s">
        <v>3921</v>
      </c>
      <c r="C613" t="s">
        <v>1057</v>
      </c>
      <c r="D613" s="1" t="s">
        <v>1058</v>
      </c>
      <c r="E613" s="1" t="s">
        <v>3922</v>
      </c>
      <c r="F613" t="s">
        <v>118</v>
      </c>
      <c r="H613" t="s">
        <v>3016</v>
      </c>
      <c r="I613" t="s">
        <v>3007</v>
      </c>
      <c r="J613">
        <v>67.5</v>
      </c>
      <c r="K613">
        <v>2022</v>
      </c>
      <c r="L613" t="s">
        <v>121</v>
      </c>
      <c r="M613" t="s">
        <v>3047</v>
      </c>
      <c r="N613" t="s">
        <v>3009</v>
      </c>
      <c r="O613" t="s">
        <v>3007</v>
      </c>
      <c r="P613" t="s">
        <v>866</v>
      </c>
      <c r="Q613">
        <v>51.297460000000001</v>
      </c>
      <c r="R613">
        <v>12.38424</v>
      </c>
      <c r="S613" t="s">
        <v>3007</v>
      </c>
      <c r="T613" t="s">
        <v>3680</v>
      </c>
    </row>
    <row r="614" spans="1:20" x14ac:dyDescent="0.35">
      <c r="A614" t="s">
        <v>74</v>
      </c>
      <c r="B614" t="s">
        <v>3923</v>
      </c>
      <c r="C614" t="s">
        <v>1059</v>
      </c>
      <c r="D614" s="1" t="s">
        <v>1060</v>
      </c>
      <c r="E614" s="1" t="s">
        <v>3924</v>
      </c>
      <c r="F614" t="s">
        <v>118</v>
      </c>
      <c r="H614" t="s">
        <v>3016</v>
      </c>
      <c r="I614" t="s">
        <v>3007</v>
      </c>
      <c r="J614">
        <v>36.9</v>
      </c>
      <c r="K614">
        <v>2022</v>
      </c>
      <c r="L614" t="s">
        <v>121</v>
      </c>
      <c r="M614" t="s">
        <v>3027</v>
      </c>
      <c r="N614" t="s">
        <v>3009</v>
      </c>
      <c r="O614" t="s">
        <v>3023</v>
      </c>
      <c r="P614" t="s">
        <v>900</v>
      </c>
      <c r="Q614">
        <v>51.680399999999999</v>
      </c>
      <c r="R614">
        <v>7.0968999999999998</v>
      </c>
      <c r="S614" t="s">
        <v>3023</v>
      </c>
      <c r="T614" t="s">
        <v>3735</v>
      </c>
    </row>
    <row r="615" spans="1:20" x14ac:dyDescent="0.35">
      <c r="A615" t="s">
        <v>74</v>
      </c>
      <c r="B615" t="s">
        <v>3925</v>
      </c>
      <c r="C615" t="s">
        <v>1059</v>
      </c>
      <c r="D615" s="1" t="s">
        <v>1060</v>
      </c>
      <c r="E615" s="1" t="s">
        <v>3926</v>
      </c>
      <c r="F615" t="s">
        <v>118</v>
      </c>
      <c r="H615" t="s">
        <v>3016</v>
      </c>
      <c r="I615" t="s">
        <v>3007</v>
      </c>
      <c r="J615">
        <v>53.5</v>
      </c>
      <c r="K615">
        <v>2022</v>
      </c>
      <c r="L615" t="s">
        <v>121</v>
      </c>
      <c r="M615" t="s">
        <v>3008</v>
      </c>
      <c r="N615" t="s">
        <v>3009</v>
      </c>
      <c r="O615" t="s">
        <v>3023</v>
      </c>
      <c r="P615" t="s">
        <v>900</v>
      </c>
      <c r="Q615">
        <v>51.680399999999999</v>
      </c>
      <c r="R615">
        <v>7.0968999999999998</v>
      </c>
      <c r="S615" t="s">
        <v>3023</v>
      </c>
      <c r="T615" t="s">
        <v>3735</v>
      </c>
    </row>
    <row r="616" spans="1:20" x14ac:dyDescent="0.35">
      <c r="A616" t="s">
        <v>74</v>
      </c>
      <c r="B616" t="s">
        <v>3927</v>
      </c>
      <c r="C616" t="s">
        <v>1059</v>
      </c>
      <c r="D616" s="1" t="s">
        <v>1060</v>
      </c>
      <c r="E616" s="1" t="s">
        <v>3928</v>
      </c>
      <c r="F616" t="s">
        <v>118</v>
      </c>
      <c r="H616" t="s">
        <v>3016</v>
      </c>
      <c r="I616" t="s">
        <v>3007</v>
      </c>
      <c r="J616">
        <v>36.9</v>
      </c>
      <c r="K616">
        <v>2022</v>
      </c>
      <c r="L616" t="s">
        <v>121</v>
      </c>
      <c r="M616" t="s">
        <v>3027</v>
      </c>
      <c r="N616" t="s">
        <v>3009</v>
      </c>
      <c r="O616" t="s">
        <v>3023</v>
      </c>
      <c r="P616" t="s">
        <v>900</v>
      </c>
      <c r="Q616">
        <v>51.680399999999999</v>
      </c>
      <c r="R616">
        <v>7.0968999999999998</v>
      </c>
      <c r="S616" t="s">
        <v>3023</v>
      </c>
      <c r="T616" t="s">
        <v>3735</v>
      </c>
    </row>
    <row r="617" spans="1:20" x14ac:dyDescent="0.35">
      <c r="A617" t="s">
        <v>74</v>
      </c>
      <c r="B617" t="s">
        <v>3929</v>
      </c>
      <c r="C617" t="s">
        <v>1059</v>
      </c>
      <c r="D617" s="1" t="s">
        <v>1060</v>
      </c>
      <c r="E617" s="1" t="s">
        <v>3930</v>
      </c>
      <c r="F617" t="s">
        <v>118</v>
      </c>
      <c r="H617" t="s">
        <v>3016</v>
      </c>
      <c r="I617" t="s">
        <v>3007</v>
      </c>
      <c r="J617">
        <v>53.5</v>
      </c>
      <c r="K617">
        <v>2022</v>
      </c>
      <c r="L617" t="s">
        <v>121</v>
      </c>
      <c r="M617" t="s">
        <v>3008</v>
      </c>
      <c r="N617" t="s">
        <v>3009</v>
      </c>
      <c r="O617" t="s">
        <v>3023</v>
      </c>
      <c r="P617" t="s">
        <v>900</v>
      </c>
      <c r="Q617">
        <v>51.680399999999999</v>
      </c>
      <c r="R617">
        <v>7.0968999999999998</v>
      </c>
      <c r="S617" t="s">
        <v>3023</v>
      </c>
      <c r="T617" t="s">
        <v>3735</v>
      </c>
    </row>
    <row r="618" spans="1:20" x14ac:dyDescent="0.35">
      <c r="A618" t="s">
        <v>74</v>
      </c>
      <c r="B618" t="s">
        <v>3931</v>
      </c>
      <c r="C618" t="s">
        <v>1061</v>
      </c>
      <c r="D618" s="1" t="s">
        <v>1062</v>
      </c>
      <c r="E618" s="1" t="s">
        <v>3932</v>
      </c>
      <c r="F618" t="s">
        <v>118</v>
      </c>
      <c r="H618" t="s">
        <v>3016</v>
      </c>
      <c r="I618" t="s">
        <v>3007</v>
      </c>
      <c r="J618">
        <v>36.9</v>
      </c>
      <c r="K618">
        <v>2022</v>
      </c>
      <c r="L618" t="s">
        <v>121</v>
      </c>
      <c r="M618" t="s">
        <v>3027</v>
      </c>
      <c r="N618" t="s">
        <v>3009</v>
      </c>
      <c r="O618" t="s">
        <v>3023</v>
      </c>
      <c r="P618" t="s">
        <v>900</v>
      </c>
      <c r="Q618">
        <v>51.680399999999999</v>
      </c>
      <c r="R618">
        <v>7.0968999999999998</v>
      </c>
      <c r="S618" t="s">
        <v>3023</v>
      </c>
      <c r="T618" t="s">
        <v>3735</v>
      </c>
    </row>
    <row r="619" spans="1:20" x14ac:dyDescent="0.35">
      <c r="A619" t="s">
        <v>74</v>
      </c>
      <c r="B619" t="s">
        <v>3933</v>
      </c>
      <c r="C619" t="s">
        <v>1061</v>
      </c>
      <c r="D619" s="1" t="s">
        <v>1062</v>
      </c>
      <c r="E619" s="1" t="s">
        <v>3934</v>
      </c>
      <c r="F619" t="s">
        <v>118</v>
      </c>
      <c r="H619" t="s">
        <v>3016</v>
      </c>
      <c r="I619" t="s">
        <v>3007</v>
      </c>
      <c r="J619">
        <v>53.5</v>
      </c>
      <c r="K619">
        <v>2022</v>
      </c>
      <c r="L619" t="s">
        <v>121</v>
      </c>
      <c r="M619" t="s">
        <v>3008</v>
      </c>
      <c r="N619" t="s">
        <v>3009</v>
      </c>
      <c r="O619" t="s">
        <v>3023</v>
      </c>
      <c r="P619" t="s">
        <v>900</v>
      </c>
      <c r="Q619">
        <v>51.680399999999999</v>
      </c>
      <c r="R619">
        <v>7.0968999999999998</v>
      </c>
      <c r="S619" t="s">
        <v>3023</v>
      </c>
      <c r="T619" t="s">
        <v>3735</v>
      </c>
    </row>
    <row r="620" spans="1:20" x14ac:dyDescent="0.35">
      <c r="A620" t="s">
        <v>74</v>
      </c>
      <c r="B620" t="s">
        <v>3935</v>
      </c>
      <c r="C620" t="s">
        <v>1063</v>
      </c>
      <c r="D620" s="1" t="s">
        <v>1064</v>
      </c>
      <c r="E620" s="1" t="s">
        <v>3005</v>
      </c>
      <c r="F620" t="s">
        <v>118</v>
      </c>
      <c r="H620" t="s">
        <v>3016</v>
      </c>
      <c r="I620" t="s">
        <v>3007</v>
      </c>
      <c r="J620">
        <v>20.5</v>
      </c>
      <c r="K620">
        <v>2022</v>
      </c>
      <c r="L620" t="s">
        <v>121</v>
      </c>
      <c r="M620" t="s">
        <v>3027</v>
      </c>
      <c r="N620" t="s">
        <v>3009</v>
      </c>
      <c r="O620" t="s">
        <v>3023</v>
      </c>
      <c r="P620" t="s">
        <v>1065</v>
      </c>
      <c r="Q620">
        <v>48.396549999999998</v>
      </c>
      <c r="R620">
        <v>9.9647199999999998</v>
      </c>
      <c r="S620" t="s">
        <v>3007</v>
      </c>
      <c r="T620" t="s">
        <v>3405</v>
      </c>
    </row>
    <row r="621" spans="1:20" x14ac:dyDescent="0.35">
      <c r="A621" t="s">
        <v>74</v>
      </c>
      <c r="B621" t="s">
        <v>3936</v>
      </c>
      <c r="C621" t="s">
        <v>1066</v>
      </c>
      <c r="D621" s="1" t="s">
        <v>1067</v>
      </c>
      <c r="E621" s="1" t="s">
        <v>3005</v>
      </c>
      <c r="F621" t="s">
        <v>118</v>
      </c>
      <c r="H621" t="s">
        <v>3016</v>
      </c>
      <c r="I621" t="s">
        <v>3007</v>
      </c>
      <c r="J621">
        <v>300</v>
      </c>
      <c r="K621">
        <v>2023</v>
      </c>
      <c r="L621" t="s">
        <v>121</v>
      </c>
      <c r="M621" t="s">
        <v>3008</v>
      </c>
      <c r="N621" t="s">
        <v>3033</v>
      </c>
      <c r="O621" t="s">
        <v>3007</v>
      </c>
      <c r="P621" t="s">
        <v>981</v>
      </c>
      <c r="Q621">
        <v>48.767000000000003</v>
      </c>
      <c r="R621">
        <v>11.58</v>
      </c>
      <c r="S621" t="s">
        <v>3007</v>
      </c>
      <c r="T621" t="s">
        <v>3837</v>
      </c>
    </row>
    <row r="622" spans="1:20" x14ac:dyDescent="0.35">
      <c r="A622" t="s">
        <v>74</v>
      </c>
      <c r="B622" t="s">
        <v>3937</v>
      </c>
      <c r="C622" t="s">
        <v>1068</v>
      </c>
      <c r="D622" s="1" t="s">
        <v>1069</v>
      </c>
      <c r="E622" s="1" t="s">
        <v>3005</v>
      </c>
      <c r="F622" t="s">
        <v>118</v>
      </c>
      <c r="H622" t="s">
        <v>3016</v>
      </c>
      <c r="I622" t="s">
        <v>3007</v>
      </c>
      <c r="J622">
        <v>46</v>
      </c>
      <c r="K622">
        <v>2022</v>
      </c>
      <c r="L622" t="s">
        <v>121</v>
      </c>
      <c r="M622" t="s">
        <v>3047</v>
      </c>
      <c r="N622" t="s">
        <v>3033</v>
      </c>
      <c r="O622" t="s">
        <v>3007</v>
      </c>
      <c r="P622" t="s">
        <v>991</v>
      </c>
      <c r="Q622">
        <v>51.675229999999999</v>
      </c>
      <c r="R622">
        <v>7.7161900000000001</v>
      </c>
      <c r="S622" t="s">
        <v>3007</v>
      </c>
      <c r="T622" t="s">
        <v>3117</v>
      </c>
    </row>
    <row r="623" spans="1:20" x14ac:dyDescent="0.35">
      <c r="A623" t="s">
        <v>74</v>
      </c>
      <c r="B623" t="s">
        <v>3938</v>
      </c>
      <c r="C623" t="s">
        <v>1070</v>
      </c>
      <c r="D623" s="1" t="s">
        <v>1071</v>
      </c>
      <c r="E623" s="1" t="s">
        <v>3419</v>
      </c>
      <c r="F623" t="s">
        <v>118</v>
      </c>
      <c r="H623" t="s">
        <v>3012</v>
      </c>
      <c r="I623" t="s">
        <v>3007</v>
      </c>
      <c r="J623">
        <v>17.7</v>
      </c>
      <c r="K623">
        <v>2015</v>
      </c>
      <c r="L623" t="s">
        <v>121</v>
      </c>
      <c r="M623" t="s">
        <v>3027</v>
      </c>
      <c r="N623" t="s">
        <v>3009</v>
      </c>
      <c r="O623" t="s">
        <v>3007</v>
      </c>
      <c r="P623" t="s">
        <v>1072</v>
      </c>
      <c r="Q623">
        <v>50.321129999999997</v>
      </c>
      <c r="R623">
        <v>7.2339099999999998</v>
      </c>
      <c r="S623" t="s">
        <v>3023</v>
      </c>
      <c r="T623" t="s">
        <v>3939</v>
      </c>
    </row>
    <row r="624" spans="1:20" x14ac:dyDescent="0.35">
      <c r="A624" t="s">
        <v>74</v>
      </c>
      <c r="B624" t="s">
        <v>3940</v>
      </c>
      <c r="C624" t="s">
        <v>1070</v>
      </c>
      <c r="D624" s="1" t="s">
        <v>1071</v>
      </c>
      <c r="E624" s="1" t="s">
        <v>3439</v>
      </c>
      <c r="F624" t="s">
        <v>118</v>
      </c>
      <c r="H624" t="s">
        <v>3012</v>
      </c>
      <c r="I624" t="s">
        <v>3007</v>
      </c>
      <c r="J624">
        <v>27.5</v>
      </c>
      <c r="K624">
        <v>2015</v>
      </c>
      <c r="L624" t="s">
        <v>121</v>
      </c>
      <c r="M624" t="s">
        <v>3027</v>
      </c>
      <c r="N624" t="s">
        <v>3009</v>
      </c>
      <c r="O624" t="s">
        <v>3007</v>
      </c>
      <c r="P624" t="s">
        <v>1072</v>
      </c>
      <c r="Q624">
        <v>50.321129999999997</v>
      </c>
      <c r="R624">
        <v>7.2339099999999998</v>
      </c>
      <c r="S624" t="s">
        <v>3023</v>
      </c>
      <c r="T624" t="s">
        <v>3939</v>
      </c>
    </row>
    <row r="625" spans="1:20" x14ac:dyDescent="0.35">
      <c r="A625" t="s">
        <v>74</v>
      </c>
      <c r="B625" t="s">
        <v>3941</v>
      </c>
      <c r="C625" t="s">
        <v>1070</v>
      </c>
      <c r="D625" s="1" t="s">
        <v>1071</v>
      </c>
      <c r="E625" s="1" t="s">
        <v>3432</v>
      </c>
      <c r="F625" t="s">
        <v>118</v>
      </c>
      <c r="H625" t="s">
        <v>3012</v>
      </c>
      <c r="I625" t="s">
        <v>3007</v>
      </c>
      <c r="J625">
        <v>3</v>
      </c>
      <c r="K625">
        <v>2015</v>
      </c>
      <c r="L625" t="s">
        <v>121</v>
      </c>
      <c r="M625" t="s">
        <v>3027</v>
      </c>
      <c r="N625" t="s">
        <v>3009</v>
      </c>
      <c r="O625" t="s">
        <v>3007</v>
      </c>
      <c r="P625" t="s">
        <v>1072</v>
      </c>
      <c r="Q625">
        <v>50.321129999999997</v>
      </c>
      <c r="R625">
        <v>7.2339099999999998</v>
      </c>
      <c r="S625" t="s">
        <v>3023</v>
      </c>
      <c r="T625" t="s">
        <v>3939</v>
      </c>
    </row>
    <row r="626" spans="1:20" x14ac:dyDescent="0.35">
      <c r="A626" t="s">
        <v>74</v>
      </c>
      <c r="B626" t="s">
        <v>3942</v>
      </c>
      <c r="C626" t="s">
        <v>1070</v>
      </c>
      <c r="D626" s="1" t="s">
        <v>1071</v>
      </c>
      <c r="E626" s="1" t="s">
        <v>3434</v>
      </c>
      <c r="F626" t="s">
        <v>118</v>
      </c>
      <c r="H626" t="s">
        <v>3012</v>
      </c>
      <c r="I626" t="s">
        <v>3007</v>
      </c>
      <c r="J626">
        <v>14.5</v>
      </c>
      <c r="K626">
        <v>2015</v>
      </c>
      <c r="L626" t="s">
        <v>121</v>
      </c>
      <c r="M626" t="s">
        <v>3027</v>
      </c>
      <c r="N626" t="s">
        <v>3009</v>
      </c>
      <c r="O626" t="s">
        <v>3007</v>
      </c>
      <c r="P626" t="s">
        <v>1072</v>
      </c>
      <c r="Q626">
        <v>50.321129999999997</v>
      </c>
      <c r="R626">
        <v>7.2339099999999998</v>
      </c>
      <c r="S626" t="s">
        <v>3023</v>
      </c>
      <c r="T626" t="s">
        <v>3939</v>
      </c>
    </row>
    <row r="627" spans="1:20" x14ac:dyDescent="0.35">
      <c r="A627" t="s">
        <v>74</v>
      </c>
      <c r="B627" t="s">
        <v>3943</v>
      </c>
      <c r="C627" t="s">
        <v>1074</v>
      </c>
      <c r="D627" s="1" t="s">
        <v>1075</v>
      </c>
      <c r="E627" s="1" t="s">
        <v>3005</v>
      </c>
      <c r="F627" t="s">
        <v>118</v>
      </c>
      <c r="H627" t="s">
        <v>3016</v>
      </c>
      <c r="I627" t="s">
        <v>3007</v>
      </c>
      <c r="J627">
        <v>3.3</v>
      </c>
      <c r="K627">
        <v>2021</v>
      </c>
      <c r="L627" t="s">
        <v>121</v>
      </c>
      <c r="M627" t="s">
        <v>3027</v>
      </c>
      <c r="N627" t="s">
        <v>3009</v>
      </c>
      <c r="O627" t="s">
        <v>3007</v>
      </c>
      <c r="P627" t="s">
        <v>1076</v>
      </c>
      <c r="Q627">
        <v>49.249369999999999</v>
      </c>
      <c r="R627">
        <v>6.8806500000000002</v>
      </c>
      <c r="S627" t="s">
        <v>3007</v>
      </c>
      <c r="T627" t="s">
        <v>3699</v>
      </c>
    </row>
    <row r="628" spans="1:20" x14ac:dyDescent="0.35">
      <c r="A628" t="s">
        <v>74</v>
      </c>
      <c r="B628" t="s">
        <v>3944</v>
      </c>
      <c r="C628" t="s">
        <v>1074</v>
      </c>
      <c r="D628" s="1" t="s">
        <v>1075</v>
      </c>
      <c r="E628" s="1" t="s">
        <v>3090</v>
      </c>
      <c r="F628" t="s">
        <v>118</v>
      </c>
      <c r="H628" t="s">
        <v>3016</v>
      </c>
      <c r="I628" t="s">
        <v>3007</v>
      </c>
      <c r="J628">
        <v>3.3</v>
      </c>
      <c r="K628">
        <v>2021</v>
      </c>
      <c r="L628" t="s">
        <v>121</v>
      </c>
      <c r="M628" t="s">
        <v>3027</v>
      </c>
      <c r="N628" t="s">
        <v>3009</v>
      </c>
      <c r="O628" t="s">
        <v>3007</v>
      </c>
      <c r="P628" t="s">
        <v>1076</v>
      </c>
      <c r="Q628">
        <v>49.249369999999999</v>
      </c>
      <c r="R628">
        <v>6.8806500000000002</v>
      </c>
      <c r="S628" t="s">
        <v>3007</v>
      </c>
      <c r="T628" t="s">
        <v>3699</v>
      </c>
    </row>
    <row r="629" spans="1:20" x14ac:dyDescent="0.35">
      <c r="A629" t="s">
        <v>74</v>
      </c>
      <c r="B629" t="s">
        <v>3945</v>
      </c>
      <c r="C629" t="s">
        <v>1074</v>
      </c>
      <c r="D629" s="1" t="s">
        <v>1075</v>
      </c>
      <c r="E629" s="1" t="s">
        <v>3055</v>
      </c>
      <c r="F629" t="s">
        <v>118</v>
      </c>
      <c r="H629" t="s">
        <v>3016</v>
      </c>
      <c r="I629" t="s">
        <v>3007</v>
      </c>
      <c r="J629">
        <v>3.3</v>
      </c>
      <c r="K629">
        <v>2021</v>
      </c>
      <c r="L629" t="s">
        <v>121</v>
      </c>
      <c r="M629" t="s">
        <v>3027</v>
      </c>
      <c r="N629" t="s">
        <v>3009</v>
      </c>
      <c r="O629" t="s">
        <v>3007</v>
      </c>
      <c r="P629" t="s">
        <v>1076</v>
      </c>
      <c r="Q629">
        <v>49.249369999999999</v>
      </c>
      <c r="R629">
        <v>6.8806500000000002</v>
      </c>
      <c r="S629" t="s">
        <v>3007</v>
      </c>
      <c r="T629" t="s">
        <v>3699</v>
      </c>
    </row>
    <row r="630" spans="1:20" x14ac:dyDescent="0.35">
      <c r="A630" t="s">
        <v>74</v>
      </c>
      <c r="B630" t="s">
        <v>3946</v>
      </c>
      <c r="C630" t="s">
        <v>1074</v>
      </c>
      <c r="D630" s="1" t="s">
        <v>1075</v>
      </c>
      <c r="E630" s="1" t="s">
        <v>3147</v>
      </c>
      <c r="F630" t="s">
        <v>118</v>
      </c>
      <c r="H630" t="s">
        <v>3016</v>
      </c>
      <c r="I630" t="s">
        <v>3007</v>
      </c>
      <c r="J630">
        <v>3.3</v>
      </c>
      <c r="K630">
        <v>2021</v>
      </c>
      <c r="L630" t="s">
        <v>121</v>
      </c>
      <c r="M630" t="s">
        <v>3027</v>
      </c>
      <c r="N630" t="s">
        <v>3009</v>
      </c>
      <c r="O630" t="s">
        <v>3007</v>
      </c>
      <c r="P630" t="s">
        <v>1076</v>
      </c>
      <c r="Q630">
        <v>49.249369999999999</v>
      </c>
      <c r="R630">
        <v>6.8806500000000002</v>
      </c>
      <c r="S630" t="s">
        <v>3007</v>
      </c>
      <c r="T630" t="s">
        <v>3699</v>
      </c>
    </row>
    <row r="631" spans="1:20" x14ac:dyDescent="0.35">
      <c r="A631" t="s">
        <v>74</v>
      </c>
      <c r="B631" t="s">
        <v>3947</v>
      </c>
      <c r="C631" t="s">
        <v>1074</v>
      </c>
      <c r="D631" s="1" t="s">
        <v>1075</v>
      </c>
      <c r="E631" s="1" t="s">
        <v>3170</v>
      </c>
      <c r="F631" t="s">
        <v>118</v>
      </c>
      <c r="H631" t="s">
        <v>3016</v>
      </c>
      <c r="I631" t="s">
        <v>3007</v>
      </c>
      <c r="J631">
        <v>3.3</v>
      </c>
      <c r="K631">
        <v>2021</v>
      </c>
      <c r="L631" t="s">
        <v>121</v>
      </c>
      <c r="M631" t="s">
        <v>3027</v>
      </c>
      <c r="N631" t="s">
        <v>3009</v>
      </c>
      <c r="O631" t="s">
        <v>3007</v>
      </c>
      <c r="P631" t="s">
        <v>1076</v>
      </c>
      <c r="Q631">
        <v>49.249369999999999</v>
      </c>
      <c r="R631">
        <v>6.8806500000000002</v>
      </c>
      <c r="S631" t="s">
        <v>3007</v>
      </c>
      <c r="T631" t="s">
        <v>3699</v>
      </c>
    </row>
    <row r="632" spans="1:20" x14ac:dyDescent="0.35">
      <c r="A632" t="s">
        <v>74</v>
      </c>
      <c r="B632" t="s">
        <v>3948</v>
      </c>
      <c r="C632" t="s">
        <v>1074</v>
      </c>
      <c r="D632" s="1" t="s">
        <v>1075</v>
      </c>
      <c r="E632" s="1" t="s">
        <v>3150</v>
      </c>
      <c r="F632" t="s">
        <v>118</v>
      </c>
      <c r="H632" t="s">
        <v>3016</v>
      </c>
      <c r="I632" t="s">
        <v>3007</v>
      </c>
      <c r="J632">
        <v>3.3</v>
      </c>
      <c r="K632">
        <v>2021</v>
      </c>
      <c r="L632" t="s">
        <v>121</v>
      </c>
      <c r="M632" t="s">
        <v>3027</v>
      </c>
      <c r="N632" t="s">
        <v>3009</v>
      </c>
      <c r="O632" t="s">
        <v>3007</v>
      </c>
      <c r="P632" t="s">
        <v>1076</v>
      </c>
      <c r="Q632">
        <v>49.249369999999999</v>
      </c>
      <c r="R632">
        <v>6.8806500000000002</v>
      </c>
      <c r="S632" t="s">
        <v>3007</v>
      </c>
      <c r="T632" t="s">
        <v>3699</v>
      </c>
    </row>
    <row r="633" spans="1:20" x14ac:dyDescent="0.35">
      <c r="A633" t="s">
        <v>74</v>
      </c>
      <c r="B633" t="s">
        <v>3949</v>
      </c>
      <c r="C633" t="s">
        <v>1077</v>
      </c>
      <c r="D633" s="1" t="s">
        <v>1078</v>
      </c>
      <c r="E633" s="1" t="s">
        <v>3005</v>
      </c>
      <c r="F633" t="s">
        <v>118</v>
      </c>
      <c r="H633" t="s">
        <v>3016</v>
      </c>
      <c r="I633" t="s">
        <v>3007</v>
      </c>
      <c r="J633">
        <v>11.5</v>
      </c>
      <c r="K633">
        <v>2022</v>
      </c>
      <c r="L633" t="s">
        <v>121</v>
      </c>
      <c r="M633" t="s">
        <v>3027</v>
      </c>
      <c r="N633" t="s">
        <v>3009</v>
      </c>
      <c r="O633" t="s">
        <v>3007</v>
      </c>
      <c r="P633" t="s">
        <v>727</v>
      </c>
      <c r="Q633">
        <v>51.024619999999999</v>
      </c>
      <c r="R633">
        <v>13.784879999999999</v>
      </c>
      <c r="S633" t="s">
        <v>3007</v>
      </c>
      <c r="T633" t="s">
        <v>3498</v>
      </c>
    </row>
    <row r="634" spans="1:20" x14ac:dyDescent="0.35">
      <c r="A634" t="s">
        <v>74</v>
      </c>
      <c r="B634" t="s">
        <v>3950</v>
      </c>
      <c r="C634" t="s">
        <v>1077</v>
      </c>
      <c r="D634" s="1" t="s">
        <v>1078</v>
      </c>
      <c r="E634" s="1" t="s">
        <v>3090</v>
      </c>
      <c r="F634" t="s">
        <v>118</v>
      </c>
      <c r="H634" t="s">
        <v>3016</v>
      </c>
      <c r="I634" t="s">
        <v>3007</v>
      </c>
      <c r="J634">
        <v>11.5</v>
      </c>
      <c r="K634">
        <v>2022</v>
      </c>
      <c r="L634" t="s">
        <v>121</v>
      </c>
      <c r="M634" t="s">
        <v>3027</v>
      </c>
      <c r="N634" t="s">
        <v>3009</v>
      </c>
      <c r="O634" t="s">
        <v>3007</v>
      </c>
      <c r="P634" t="s">
        <v>727</v>
      </c>
      <c r="Q634">
        <v>51.024619999999999</v>
      </c>
      <c r="R634">
        <v>13.784879999999999</v>
      </c>
      <c r="S634" t="s">
        <v>3007</v>
      </c>
      <c r="T634" t="s">
        <v>3498</v>
      </c>
    </row>
    <row r="635" spans="1:20" x14ac:dyDescent="0.35">
      <c r="A635" t="s">
        <v>74</v>
      </c>
      <c r="B635" t="s">
        <v>3951</v>
      </c>
      <c r="C635" t="s">
        <v>1077</v>
      </c>
      <c r="D635" s="1" t="s">
        <v>1078</v>
      </c>
      <c r="E635" s="1" t="s">
        <v>3055</v>
      </c>
      <c r="F635" t="s">
        <v>118</v>
      </c>
      <c r="H635" t="s">
        <v>3016</v>
      </c>
      <c r="I635" t="s">
        <v>3007</v>
      </c>
      <c r="J635">
        <v>11.5</v>
      </c>
      <c r="K635">
        <v>2022</v>
      </c>
      <c r="L635" t="s">
        <v>121</v>
      </c>
      <c r="M635" t="s">
        <v>3027</v>
      </c>
      <c r="N635" t="s">
        <v>3009</v>
      </c>
      <c r="O635" t="s">
        <v>3007</v>
      </c>
      <c r="P635" t="s">
        <v>727</v>
      </c>
      <c r="Q635">
        <v>51.024619999999999</v>
      </c>
      <c r="R635">
        <v>13.784879999999999</v>
      </c>
      <c r="S635" t="s">
        <v>3007</v>
      </c>
      <c r="T635" t="s">
        <v>3498</v>
      </c>
    </row>
    <row r="636" spans="1:20" x14ac:dyDescent="0.35">
      <c r="A636" t="s">
        <v>74</v>
      </c>
      <c r="B636" t="s">
        <v>3952</v>
      </c>
      <c r="C636" t="s">
        <v>1077</v>
      </c>
      <c r="D636" s="1" t="s">
        <v>1078</v>
      </c>
      <c r="E636" s="1" t="s">
        <v>3147</v>
      </c>
      <c r="F636" t="s">
        <v>118</v>
      </c>
      <c r="H636" t="s">
        <v>3016</v>
      </c>
      <c r="I636" t="s">
        <v>3007</v>
      </c>
      <c r="J636">
        <v>11.5</v>
      </c>
      <c r="K636">
        <v>2022</v>
      </c>
      <c r="L636" t="s">
        <v>121</v>
      </c>
      <c r="M636" t="s">
        <v>3027</v>
      </c>
      <c r="N636" t="s">
        <v>3009</v>
      </c>
      <c r="O636" t="s">
        <v>3007</v>
      </c>
      <c r="P636" t="s">
        <v>727</v>
      </c>
      <c r="Q636">
        <v>51.024619999999999</v>
      </c>
      <c r="R636">
        <v>13.784879999999999</v>
      </c>
      <c r="S636" t="s">
        <v>3007</v>
      </c>
      <c r="T636" t="s">
        <v>3498</v>
      </c>
    </row>
    <row r="637" spans="1:20" x14ac:dyDescent="0.35">
      <c r="A637" t="s">
        <v>74</v>
      </c>
      <c r="B637" t="s">
        <v>3953</v>
      </c>
      <c r="C637" t="s">
        <v>1077</v>
      </c>
      <c r="D637" s="1" t="s">
        <v>1078</v>
      </c>
      <c r="E637" s="1" t="s">
        <v>3170</v>
      </c>
      <c r="F637" t="s">
        <v>118</v>
      </c>
      <c r="H637" t="s">
        <v>3016</v>
      </c>
      <c r="I637" t="s">
        <v>3007</v>
      </c>
      <c r="J637">
        <v>11.5</v>
      </c>
      <c r="K637">
        <v>2022</v>
      </c>
      <c r="L637" t="s">
        <v>121</v>
      </c>
      <c r="M637" t="s">
        <v>3027</v>
      </c>
      <c r="N637" t="s">
        <v>3009</v>
      </c>
      <c r="O637" t="s">
        <v>3007</v>
      </c>
      <c r="P637" t="s">
        <v>727</v>
      </c>
      <c r="Q637">
        <v>51.024619999999999</v>
      </c>
      <c r="R637">
        <v>13.784879999999999</v>
      </c>
      <c r="S637" t="s">
        <v>3007</v>
      </c>
      <c r="T637" t="s">
        <v>3498</v>
      </c>
    </row>
    <row r="638" spans="1:20" x14ac:dyDescent="0.35">
      <c r="A638" t="s">
        <v>74</v>
      </c>
      <c r="B638" t="s">
        <v>3954</v>
      </c>
      <c r="C638" t="s">
        <v>1077</v>
      </c>
      <c r="D638" s="1" t="s">
        <v>1078</v>
      </c>
      <c r="E638" s="1" t="s">
        <v>3150</v>
      </c>
      <c r="F638" t="s">
        <v>118</v>
      </c>
      <c r="H638" t="s">
        <v>3016</v>
      </c>
      <c r="I638" t="s">
        <v>3007</v>
      </c>
      <c r="J638">
        <v>11.5</v>
      </c>
      <c r="K638">
        <v>2022</v>
      </c>
      <c r="L638" t="s">
        <v>121</v>
      </c>
      <c r="M638" t="s">
        <v>3027</v>
      </c>
      <c r="N638" t="s">
        <v>3009</v>
      </c>
      <c r="O638" t="s">
        <v>3007</v>
      </c>
      <c r="P638" t="s">
        <v>727</v>
      </c>
      <c r="Q638">
        <v>51.024619999999999</v>
      </c>
      <c r="R638">
        <v>13.784879999999999</v>
      </c>
      <c r="S638" t="s">
        <v>3007</v>
      </c>
      <c r="T638" t="s">
        <v>3498</v>
      </c>
    </row>
    <row r="639" spans="1:20" x14ac:dyDescent="0.35">
      <c r="A639" t="s">
        <v>74</v>
      </c>
      <c r="B639" t="s">
        <v>3955</v>
      </c>
      <c r="C639" t="s">
        <v>1077</v>
      </c>
      <c r="D639" s="1" t="s">
        <v>1078</v>
      </c>
      <c r="E639" s="1" t="s">
        <v>3173</v>
      </c>
      <c r="F639" t="s">
        <v>118</v>
      </c>
      <c r="H639" t="s">
        <v>3016</v>
      </c>
      <c r="I639" t="s">
        <v>3007</v>
      </c>
      <c r="J639">
        <v>11.5</v>
      </c>
      <c r="K639">
        <v>2022</v>
      </c>
      <c r="L639" t="s">
        <v>121</v>
      </c>
      <c r="M639" t="s">
        <v>3027</v>
      </c>
      <c r="N639" t="s">
        <v>3009</v>
      </c>
      <c r="O639" t="s">
        <v>3007</v>
      </c>
      <c r="P639" t="s">
        <v>727</v>
      </c>
      <c r="Q639">
        <v>51.024619999999999</v>
      </c>
      <c r="R639">
        <v>13.784879999999999</v>
      </c>
      <c r="S639" t="s">
        <v>3007</v>
      </c>
      <c r="T639" t="s">
        <v>3498</v>
      </c>
    </row>
    <row r="640" spans="1:20" x14ac:dyDescent="0.35">
      <c r="A640" t="s">
        <v>74</v>
      </c>
      <c r="B640" t="s">
        <v>3956</v>
      </c>
      <c r="C640" t="s">
        <v>1077</v>
      </c>
      <c r="D640" s="1" t="s">
        <v>1078</v>
      </c>
      <c r="E640" s="1" t="s">
        <v>3175</v>
      </c>
      <c r="F640" t="s">
        <v>118</v>
      </c>
      <c r="H640" t="s">
        <v>3016</v>
      </c>
      <c r="I640" t="s">
        <v>3007</v>
      </c>
      <c r="J640">
        <v>11.5</v>
      </c>
      <c r="K640">
        <v>2022</v>
      </c>
      <c r="L640" t="s">
        <v>121</v>
      </c>
      <c r="M640" t="s">
        <v>3027</v>
      </c>
      <c r="N640" t="s">
        <v>3009</v>
      </c>
      <c r="O640" t="s">
        <v>3007</v>
      </c>
      <c r="P640" t="s">
        <v>727</v>
      </c>
      <c r="Q640">
        <v>51.024619999999999</v>
      </c>
      <c r="R640">
        <v>13.784879999999999</v>
      </c>
      <c r="S640" t="s">
        <v>3007</v>
      </c>
      <c r="T640" t="s">
        <v>3498</v>
      </c>
    </row>
    <row r="641" spans="1:20" x14ac:dyDescent="0.35">
      <c r="A641" t="s">
        <v>74</v>
      </c>
      <c r="B641" t="s">
        <v>5808</v>
      </c>
      <c r="C641" t="s">
        <v>1077</v>
      </c>
      <c r="D641" s="1" t="s">
        <v>1078</v>
      </c>
      <c r="E641" s="1" t="s">
        <v>3163</v>
      </c>
      <c r="F641" t="s">
        <v>118</v>
      </c>
      <c r="H641" t="s">
        <v>3016</v>
      </c>
      <c r="I641" t="s">
        <v>3007</v>
      </c>
      <c r="J641">
        <v>1.6</v>
      </c>
      <c r="K641">
        <v>2004</v>
      </c>
      <c r="L641" t="s">
        <v>121</v>
      </c>
      <c r="M641" t="s">
        <v>3027</v>
      </c>
      <c r="N641" t="s">
        <v>3009</v>
      </c>
      <c r="O641" t="s">
        <v>3007</v>
      </c>
      <c r="P641" t="s">
        <v>727</v>
      </c>
      <c r="Q641">
        <v>51.024619999999999</v>
      </c>
      <c r="R641">
        <v>13.784879999999999</v>
      </c>
      <c r="S641" t="s">
        <v>3007</v>
      </c>
      <c r="T641" t="s">
        <v>3498</v>
      </c>
    </row>
    <row r="642" spans="1:20" x14ac:dyDescent="0.35">
      <c r="A642" t="s">
        <v>74</v>
      </c>
      <c r="B642" t="s">
        <v>3957</v>
      </c>
      <c r="C642" t="s">
        <v>1079</v>
      </c>
      <c r="D642" s="1" t="s">
        <v>1080</v>
      </c>
      <c r="E642" s="1" t="s">
        <v>3195</v>
      </c>
      <c r="F642" t="s">
        <v>118</v>
      </c>
      <c r="H642" t="s">
        <v>290</v>
      </c>
      <c r="I642" t="s">
        <v>3007</v>
      </c>
      <c r="J642">
        <v>500</v>
      </c>
      <c r="K642" t="s">
        <v>120</v>
      </c>
      <c r="L642" t="s">
        <v>121</v>
      </c>
      <c r="M642" t="s">
        <v>3008</v>
      </c>
      <c r="N642" t="s">
        <v>3033</v>
      </c>
      <c r="O642" t="s">
        <v>3007</v>
      </c>
      <c r="P642" t="s">
        <v>1081</v>
      </c>
      <c r="Q642">
        <v>49.861429999999999</v>
      </c>
      <c r="R642">
        <v>8.5676400000000008</v>
      </c>
      <c r="S642" t="s">
        <v>3007</v>
      </c>
      <c r="T642" t="s">
        <v>3958</v>
      </c>
    </row>
    <row r="643" spans="1:20" x14ac:dyDescent="0.35">
      <c r="A643" t="s">
        <v>74</v>
      </c>
      <c r="B643" t="s">
        <v>3959</v>
      </c>
      <c r="C643" t="s">
        <v>1083</v>
      </c>
      <c r="D643" s="1" t="s">
        <v>1084</v>
      </c>
      <c r="E643" s="1" t="s">
        <v>3195</v>
      </c>
      <c r="F643" t="s">
        <v>118</v>
      </c>
      <c r="H643" t="s">
        <v>290</v>
      </c>
      <c r="I643" t="s">
        <v>3007</v>
      </c>
      <c r="J643">
        <v>1200</v>
      </c>
      <c r="K643" t="s">
        <v>120</v>
      </c>
      <c r="L643" t="s">
        <v>121</v>
      </c>
      <c r="M643" t="s">
        <v>3008</v>
      </c>
      <c r="N643" t="s">
        <v>3033</v>
      </c>
      <c r="O643" t="s">
        <v>3007</v>
      </c>
      <c r="P643" t="s">
        <v>1085</v>
      </c>
      <c r="Q643">
        <v>48.553269999999998</v>
      </c>
      <c r="R643">
        <v>10.3674</v>
      </c>
      <c r="S643" t="s">
        <v>3007</v>
      </c>
      <c r="T643" t="s">
        <v>3958</v>
      </c>
    </row>
    <row r="644" spans="1:20" x14ac:dyDescent="0.35">
      <c r="A644" t="s">
        <v>74</v>
      </c>
      <c r="B644" t="s">
        <v>3960</v>
      </c>
      <c r="C644" t="s">
        <v>1086</v>
      </c>
      <c r="D644" s="1" t="s">
        <v>1087</v>
      </c>
      <c r="E644" s="1" t="s">
        <v>3182</v>
      </c>
      <c r="F644" t="s">
        <v>118</v>
      </c>
      <c r="H644" t="s">
        <v>233</v>
      </c>
      <c r="I644" t="s">
        <v>3007</v>
      </c>
      <c r="J644">
        <v>750</v>
      </c>
      <c r="K644">
        <v>2026</v>
      </c>
      <c r="L644" t="s">
        <v>121</v>
      </c>
      <c r="M644" t="s">
        <v>3008</v>
      </c>
      <c r="N644" t="s">
        <v>3009</v>
      </c>
      <c r="O644" t="s">
        <v>3023</v>
      </c>
      <c r="P644" t="s">
        <v>1088</v>
      </c>
      <c r="Q644">
        <v>49.175280000000001</v>
      </c>
      <c r="R644">
        <v>9.2074300000000004</v>
      </c>
      <c r="S644" t="s">
        <v>3007</v>
      </c>
      <c r="T644" t="s">
        <v>3462</v>
      </c>
    </row>
    <row r="645" spans="1:20" x14ac:dyDescent="0.35">
      <c r="A645" t="s">
        <v>74</v>
      </c>
      <c r="B645" t="s">
        <v>3961</v>
      </c>
      <c r="C645" t="s">
        <v>1089</v>
      </c>
      <c r="D645" s="1" t="s">
        <v>1090</v>
      </c>
      <c r="E645" s="1" t="s">
        <v>3195</v>
      </c>
      <c r="F645" t="s">
        <v>118</v>
      </c>
      <c r="H645" t="s">
        <v>3134</v>
      </c>
      <c r="I645" t="s">
        <v>3007</v>
      </c>
      <c r="J645">
        <v>900</v>
      </c>
      <c r="K645">
        <v>2029</v>
      </c>
      <c r="L645" t="s">
        <v>121</v>
      </c>
      <c r="M645" t="s">
        <v>3008</v>
      </c>
      <c r="N645" t="s">
        <v>3009</v>
      </c>
      <c r="O645" t="s">
        <v>3023</v>
      </c>
      <c r="P645" t="s">
        <v>1091</v>
      </c>
      <c r="Q645">
        <v>50.091839999999998</v>
      </c>
      <c r="R645">
        <v>8.5313099999999995</v>
      </c>
      <c r="S645" t="s">
        <v>3023</v>
      </c>
      <c r="T645" t="s">
        <v>6238</v>
      </c>
    </row>
    <row r="646" spans="1:20" x14ac:dyDescent="0.35">
      <c r="A646" t="s">
        <v>74</v>
      </c>
      <c r="B646" t="s">
        <v>3962</v>
      </c>
      <c r="C646" t="s">
        <v>1092</v>
      </c>
      <c r="D646" s="1" t="s">
        <v>1093</v>
      </c>
      <c r="E646" s="1" t="s">
        <v>3195</v>
      </c>
      <c r="F646" t="s">
        <v>118</v>
      </c>
      <c r="H646" t="s">
        <v>3134</v>
      </c>
      <c r="I646" t="s">
        <v>3007</v>
      </c>
      <c r="J646">
        <v>900</v>
      </c>
      <c r="K646">
        <v>2027</v>
      </c>
      <c r="L646" t="s">
        <v>121</v>
      </c>
      <c r="M646" t="s">
        <v>3008</v>
      </c>
      <c r="N646" t="s">
        <v>3009</v>
      </c>
      <c r="O646" t="s">
        <v>3023</v>
      </c>
      <c r="P646" t="s">
        <v>1094</v>
      </c>
      <c r="Q646">
        <v>51.184539999999998</v>
      </c>
      <c r="R646">
        <v>12.37285</v>
      </c>
      <c r="S646" t="s">
        <v>3007</v>
      </c>
      <c r="T646" t="s">
        <v>6238</v>
      </c>
    </row>
    <row r="647" spans="1:20" x14ac:dyDescent="0.35">
      <c r="A647" t="s">
        <v>74</v>
      </c>
      <c r="B647" t="s">
        <v>3963</v>
      </c>
      <c r="C647" t="s">
        <v>1095</v>
      </c>
      <c r="D647" s="1" t="s">
        <v>1096</v>
      </c>
      <c r="E647" s="1" t="s">
        <v>3147</v>
      </c>
      <c r="F647" t="s">
        <v>118</v>
      </c>
      <c r="H647" t="s">
        <v>233</v>
      </c>
      <c r="I647" t="s">
        <v>3007</v>
      </c>
      <c r="J647">
        <v>310</v>
      </c>
      <c r="K647">
        <v>2024</v>
      </c>
      <c r="L647" t="s">
        <v>121</v>
      </c>
      <c r="M647" t="s">
        <v>3047</v>
      </c>
      <c r="N647" t="s">
        <v>3009</v>
      </c>
      <c r="O647" t="s">
        <v>3007</v>
      </c>
      <c r="P647" t="s">
        <v>1097</v>
      </c>
      <c r="Q647">
        <v>48.928080000000001</v>
      </c>
      <c r="R647">
        <v>9.23109</v>
      </c>
      <c r="S647" t="s">
        <v>3007</v>
      </c>
      <c r="T647" t="s">
        <v>3405</v>
      </c>
    </row>
    <row r="648" spans="1:20" x14ac:dyDescent="0.35">
      <c r="A648" t="s">
        <v>74</v>
      </c>
      <c r="B648" t="s">
        <v>3964</v>
      </c>
      <c r="C648" t="s">
        <v>1098</v>
      </c>
      <c r="D648" s="1" t="s">
        <v>1099</v>
      </c>
      <c r="E648" s="1" t="s">
        <v>3669</v>
      </c>
      <c r="F648" t="s">
        <v>118</v>
      </c>
      <c r="H648" t="s">
        <v>3006</v>
      </c>
      <c r="I648" t="s">
        <v>3007</v>
      </c>
      <c r="J648">
        <v>365</v>
      </c>
      <c r="K648" t="s">
        <v>120</v>
      </c>
      <c r="L648" t="s">
        <v>121</v>
      </c>
      <c r="M648" t="s">
        <v>283</v>
      </c>
      <c r="N648" t="s">
        <v>3009</v>
      </c>
      <c r="O648" t="s">
        <v>3023</v>
      </c>
      <c r="P648" t="s">
        <v>1100</v>
      </c>
      <c r="Q648">
        <v>48.181170000000002</v>
      </c>
      <c r="R648">
        <v>11.639799999999999</v>
      </c>
      <c r="S648" t="s">
        <v>3007</v>
      </c>
      <c r="T648" t="s">
        <v>3746</v>
      </c>
    </row>
    <row r="649" spans="1:20" x14ac:dyDescent="0.35">
      <c r="A649" t="s">
        <v>74</v>
      </c>
      <c r="B649" t="s">
        <v>3965</v>
      </c>
      <c r="C649" t="s">
        <v>1101</v>
      </c>
      <c r="D649" s="1" t="s">
        <v>1102</v>
      </c>
      <c r="E649" s="1" t="s">
        <v>3195</v>
      </c>
      <c r="F649" t="s">
        <v>118</v>
      </c>
      <c r="H649" t="s">
        <v>290</v>
      </c>
      <c r="I649" t="s">
        <v>3007</v>
      </c>
      <c r="J649">
        <v>400</v>
      </c>
      <c r="K649" t="s">
        <v>120</v>
      </c>
      <c r="L649" t="s">
        <v>121</v>
      </c>
      <c r="M649" t="s">
        <v>3008</v>
      </c>
      <c r="N649" t="s">
        <v>3033</v>
      </c>
      <c r="O649" t="s">
        <v>3007</v>
      </c>
      <c r="P649" t="s">
        <v>1103</v>
      </c>
      <c r="Q649">
        <v>52.533670000000001</v>
      </c>
      <c r="R649">
        <v>12.34867</v>
      </c>
      <c r="S649" t="s">
        <v>3007</v>
      </c>
      <c r="T649" t="s">
        <v>3077</v>
      </c>
    </row>
    <row r="650" spans="1:20" x14ac:dyDescent="0.35">
      <c r="A650" t="s">
        <v>74</v>
      </c>
      <c r="B650" t="s">
        <v>3966</v>
      </c>
      <c r="C650" t="s">
        <v>1104</v>
      </c>
      <c r="D650" s="1" t="s">
        <v>1105</v>
      </c>
      <c r="E650" s="1" t="s">
        <v>3195</v>
      </c>
      <c r="F650" t="s">
        <v>118</v>
      </c>
      <c r="H650" t="s">
        <v>3006</v>
      </c>
      <c r="I650" t="s">
        <v>3007</v>
      </c>
      <c r="J650">
        <v>870</v>
      </c>
      <c r="K650">
        <v>2028</v>
      </c>
      <c r="L650" t="s">
        <v>121</v>
      </c>
      <c r="M650" t="s">
        <v>3008</v>
      </c>
      <c r="N650" t="s">
        <v>3009</v>
      </c>
      <c r="O650" t="s">
        <v>3023</v>
      </c>
      <c r="P650" t="s">
        <v>1106</v>
      </c>
      <c r="Q650">
        <v>51.537860000000002</v>
      </c>
      <c r="R650">
        <v>14.353490000000001</v>
      </c>
      <c r="S650" t="s">
        <v>3007</v>
      </c>
      <c r="T650" t="s">
        <v>6238</v>
      </c>
    </row>
    <row r="651" spans="1:20" x14ac:dyDescent="0.35">
      <c r="A651" t="s">
        <v>74</v>
      </c>
      <c r="B651" t="s">
        <v>3967</v>
      </c>
      <c r="C651" t="s">
        <v>1107</v>
      </c>
      <c r="D651" s="1" t="s">
        <v>1108</v>
      </c>
      <c r="E651" s="1" t="s">
        <v>3197</v>
      </c>
      <c r="F651" t="s">
        <v>118</v>
      </c>
      <c r="H651" t="s">
        <v>233</v>
      </c>
      <c r="I651" t="s">
        <v>3007</v>
      </c>
      <c r="J651">
        <v>124</v>
      </c>
      <c r="K651">
        <v>2025</v>
      </c>
      <c r="L651" t="s">
        <v>121</v>
      </c>
      <c r="M651" t="s">
        <v>3047</v>
      </c>
      <c r="N651" t="s">
        <v>3009</v>
      </c>
      <c r="O651" t="s">
        <v>3023</v>
      </c>
      <c r="P651" t="s">
        <v>1109</v>
      </c>
      <c r="Q651">
        <v>48.813839999999999</v>
      </c>
      <c r="R651">
        <v>9.2191899999999993</v>
      </c>
      <c r="S651" t="s">
        <v>3007</v>
      </c>
      <c r="T651" t="s">
        <v>3405</v>
      </c>
    </row>
    <row r="652" spans="1:20" x14ac:dyDescent="0.35">
      <c r="A652" t="s">
        <v>74</v>
      </c>
      <c r="B652" t="s">
        <v>3968</v>
      </c>
      <c r="C652" t="s">
        <v>1110</v>
      </c>
      <c r="D652" s="1" t="s">
        <v>1111</v>
      </c>
      <c r="E652" s="1" t="s">
        <v>3105</v>
      </c>
      <c r="F652" t="s">
        <v>118</v>
      </c>
      <c r="H652" t="s">
        <v>233</v>
      </c>
      <c r="I652" t="s">
        <v>3007</v>
      </c>
      <c r="J652">
        <v>182</v>
      </c>
      <c r="K652">
        <v>2025</v>
      </c>
      <c r="L652" t="s">
        <v>121</v>
      </c>
      <c r="M652" t="s">
        <v>3008</v>
      </c>
      <c r="N652" t="s">
        <v>3009</v>
      </c>
      <c r="O652" t="s">
        <v>3007</v>
      </c>
      <c r="P652" t="s">
        <v>803</v>
      </c>
      <c r="Q652">
        <v>53.520710000000001</v>
      </c>
      <c r="R652">
        <v>9.9066100000000006</v>
      </c>
      <c r="S652" t="s">
        <v>3007</v>
      </c>
      <c r="T652" t="s">
        <v>3606</v>
      </c>
    </row>
    <row r="653" spans="1:20" x14ac:dyDescent="0.35">
      <c r="A653" t="s">
        <v>74</v>
      </c>
      <c r="B653" t="s">
        <v>3969</v>
      </c>
      <c r="C653" t="s">
        <v>1112</v>
      </c>
      <c r="D653" s="1" t="s">
        <v>1113</v>
      </c>
      <c r="E653" s="1" t="s">
        <v>3970</v>
      </c>
      <c r="F653" t="s">
        <v>118</v>
      </c>
      <c r="H653" t="s">
        <v>233</v>
      </c>
      <c r="I653" t="s">
        <v>3007</v>
      </c>
      <c r="J653">
        <v>198</v>
      </c>
      <c r="K653" t="s">
        <v>120</v>
      </c>
      <c r="L653" t="s">
        <v>121</v>
      </c>
      <c r="M653" t="s">
        <v>3008</v>
      </c>
      <c r="N653" t="s">
        <v>3009</v>
      </c>
      <c r="O653" t="s">
        <v>3023</v>
      </c>
      <c r="P653" t="s">
        <v>1010</v>
      </c>
      <c r="Q653">
        <v>52.441540000000003</v>
      </c>
      <c r="R653">
        <v>10.76507</v>
      </c>
      <c r="S653" t="s">
        <v>3007</v>
      </c>
      <c r="T653" t="s">
        <v>3425</v>
      </c>
    </row>
    <row r="654" spans="1:20" x14ac:dyDescent="0.35">
      <c r="A654" t="s">
        <v>74</v>
      </c>
      <c r="B654" t="s">
        <v>3971</v>
      </c>
      <c r="C654" t="s">
        <v>1117</v>
      </c>
      <c r="D654" s="1" t="s">
        <v>1118</v>
      </c>
      <c r="E654" s="1" t="s">
        <v>3972</v>
      </c>
      <c r="F654" t="s">
        <v>118</v>
      </c>
      <c r="H654" t="s">
        <v>3016</v>
      </c>
      <c r="I654" t="s">
        <v>3007</v>
      </c>
      <c r="J654">
        <v>10.1</v>
      </c>
      <c r="K654">
        <v>2022</v>
      </c>
      <c r="L654" t="s">
        <v>121</v>
      </c>
      <c r="M654" t="s">
        <v>3071</v>
      </c>
      <c r="N654" t="s">
        <v>3009</v>
      </c>
      <c r="O654" t="s">
        <v>3023</v>
      </c>
      <c r="P654" t="s">
        <v>1119</v>
      </c>
      <c r="Q654">
        <v>52.318219999999997</v>
      </c>
      <c r="R654">
        <v>14.53152</v>
      </c>
      <c r="S654" t="s">
        <v>3007</v>
      </c>
      <c r="T654" t="s">
        <v>3973</v>
      </c>
    </row>
    <row r="655" spans="1:20" x14ac:dyDescent="0.35">
      <c r="A655" t="s">
        <v>74</v>
      </c>
      <c r="B655" t="s">
        <v>3974</v>
      </c>
      <c r="C655" t="s">
        <v>1117</v>
      </c>
      <c r="D655" s="1" t="s">
        <v>1118</v>
      </c>
      <c r="E655" s="1" t="s">
        <v>3975</v>
      </c>
      <c r="F655" t="s">
        <v>118</v>
      </c>
      <c r="H655" t="s">
        <v>3016</v>
      </c>
      <c r="I655" t="s">
        <v>3007</v>
      </c>
      <c r="J655">
        <v>10.1</v>
      </c>
      <c r="K655">
        <v>2022</v>
      </c>
      <c r="L655" t="s">
        <v>121</v>
      </c>
      <c r="M655" t="s">
        <v>3071</v>
      </c>
      <c r="N655" t="s">
        <v>3009</v>
      </c>
      <c r="O655" t="s">
        <v>3023</v>
      </c>
      <c r="P655" t="s">
        <v>1119</v>
      </c>
      <c r="Q655">
        <v>52.318219999999997</v>
      </c>
      <c r="R655">
        <v>14.53152</v>
      </c>
      <c r="S655" t="s">
        <v>3007</v>
      </c>
      <c r="T655" t="s">
        <v>3973</v>
      </c>
    </row>
    <row r="656" spans="1:20" x14ac:dyDescent="0.35">
      <c r="A656" t="s">
        <v>74</v>
      </c>
      <c r="B656" t="s">
        <v>3976</v>
      </c>
      <c r="C656" t="s">
        <v>1117</v>
      </c>
      <c r="D656" s="1" t="s">
        <v>1118</v>
      </c>
      <c r="E656" s="1" t="s">
        <v>3977</v>
      </c>
      <c r="F656" t="s">
        <v>118</v>
      </c>
      <c r="H656" t="s">
        <v>3016</v>
      </c>
      <c r="I656" t="s">
        <v>3007</v>
      </c>
      <c r="J656">
        <v>10.1</v>
      </c>
      <c r="K656">
        <v>2022</v>
      </c>
      <c r="L656" t="s">
        <v>121</v>
      </c>
      <c r="M656" t="s">
        <v>3071</v>
      </c>
      <c r="N656" t="s">
        <v>3009</v>
      </c>
      <c r="O656" t="s">
        <v>3023</v>
      </c>
      <c r="P656" t="s">
        <v>1119</v>
      </c>
      <c r="Q656">
        <v>52.318219999999997</v>
      </c>
      <c r="R656">
        <v>14.53152</v>
      </c>
      <c r="S656" t="s">
        <v>3007</v>
      </c>
      <c r="T656" t="s">
        <v>3973</v>
      </c>
    </row>
    <row r="657" spans="1:20" x14ac:dyDescent="0.35">
      <c r="A657" t="s">
        <v>74</v>
      </c>
      <c r="B657" t="s">
        <v>3978</v>
      </c>
      <c r="C657" t="s">
        <v>1117</v>
      </c>
      <c r="D657" s="1" t="s">
        <v>1118</v>
      </c>
      <c r="E657" s="1" t="s">
        <v>3979</v>
      </c>
      <c r="F657" t="s">
        <v>118</v>
      </c>
      <c r="H657" t="s">
        <v>3016</v>
      </c>
      <c r="I657" t="s">
        <v>3007</v>
      </c>
      <c r="J657">
        <v>10.1</v>
      </c>
      <c r="K657">
        <v>2022</v>
      </c>
      <c r="L657" t="s">
        <v>121</v>
      </c>
      <c r="M657" t="s">
        <v>3071</v>
      </c>
      <c r="N657" t="s">
        <v>3009</v>
      </c>
      <c r="O657" t="s">
        <v>3023</v>
      </c>
      <c r="P657" t="s">
        <v>1119</v>
      </c>
      <c r="Q657">
        <v>52.318219999999997</v>
      </c>
      <c r="R657">
        <v>14.53152</v>
      </c>
      <c r="S657" t="s">
        <v>3007</v>
      </c>
      <c r="T657" t="s">
        <v>3973</v>
      </c>
    </row>
    <row r="658" spans="1:20" x14ac:dyDescent="0.35">
      <c r="A658" t="s">
        <v>74</v>
      </c>
      <c r="B658" t="s">
        <v>3980</v>
      </c>
      <c r="C658" t="s">
        <v>1117</v>
      </c>
      <c r="D658" s="1" t="s">
        <v>1118</v>
      </c>
      <c r="E658" s="1" t="s">
        <v>3981</v>
      </c>
      <c r="F658" t="s">
        <v>118</v>
      </c>
      <c r="H658" t="s">
        <v>3016</v>
      </c>
      <c r="I658" t="s">
        <v>3007</v>
      </c>
      <c r="J658">
        <v>10.1</v>
      </c>
      <c r="K658">
        <v>2022</v>
      </c>
      <c r="L658" t="s">
        <v>121</v>
      </c>
      <c r="M658" t="s">
        <v>3071</v>
      </c>
      <c r="N658" t="s">
        <v>3009</v>
      </c>
      <c r="O658" t="s">
        <v>3023</v>
      </c>
      <c r="P658" t="s">
        <v>1119</v>
      </c>
      <c r="Q658">
        <v>52.318219999999997</v>
      </c>
      <c r="R658">
        <v>14.53152</v>
      </c>
      <c r="S658" t="s">
        <v>3007</v>
      </c>
      <c r="T658" t="s">
        <v>3973</v>
      </c>
    </row>
    <row r="659" spans="1:20" x14ac:dyDescent="0.35">
      <c r="A659" t="s">
        <v>74</v>
      </c>
      <c r="B659" t="s">
        <v>3982</v>
      </c>
      <c r="C659" t="s">
        <v>1121</v>
      </c>
      <c r="D659" s="1" t="s">
        <v>1122</v>
      </c>
      <c r="E659" s="1" t="s">
        <v>3005</v>
      </c>
      <c r="F659" t="s">
        <v>118</v>
      </c>
      <c r="H659" t="s">
        <v>3016</v>
      </c>
      <c r="I659" t="s">
        <v>3007</v>
      </c>
      <c r="J659">
        <v>12.5</v>
      </c>
      <c r="K659">
        <v>2023</v>
      </c>
      <c r="L659" t="s">
        <v>121</v>
      </c>
      <c r="M659" t="s">
        <v>3027</v>
      </c>
      <c r="N659" t="s">
        <v>3009</v>
      </c>
      <c r="O659" t="s">
        <v>3023</v>
      </c>
      <c r="P659" t="s">
        <v>1123</v>
      </c>
      <c r="Q659">
        <v>50.832599999999999</v>
      </c>
      <c r="R659">
        <v>12.92421</v>
      </c>
      <c r="S659" t="s">
        <v>3007</v>
      </c>
      <c r="T659" t="s">
        <v>3983</v>
      </c>
    </row>
    <row r="660" spans="1:20" x14ac:dyDescent="0.35">
      <c r="A660" t="s">
        <v>74</v>
      </c>
      <c r="B660" t="s">
        <v>3984</v>
      </c>
      <c r="C660" t="s">
        <v>1121</v>
      </c>
      <c r="D660" s="1" t="s">
        <v>1122</v>
      </c>
      <c r="E660" s="1" t="s">
        <v>3090</v>
      </c>
      <c r="F660" t="s">
        <v>118</v>
      </c>
      <c r="H660" t="s">
        <v>3016</v>
      </c>
      <c r="I660" t="s">
        <v>3007</v>
      </c>
      <c r="J660">
        <v>12.5</v>
      </c>
      <c r="K660">
        <v>2023</v>
      </c>
      <c r="L660" t="s">
        <v>121</v>
      </c>
      <c r="M660" t="s">
        <v>3027</v>
      </c>
      <c r="N660" t="s">
        <v>3009</v>
      </c>
      <c r="O660" t="s">
        <v>3023</v>
      </c>
      <c r="P660" t="s">
        <v>1123</v>
      </c>
      <c r="Q660">
        <v>50.832599999999999</v>
      </c>
      <c r="R660">
        <v>12.92421</v>
      </c>
      <c r="S660" t="s">
        <v>3007</v>
      </c>
      <c r="T660" t="s">
        <v>3983</v>
      </c>
    </row>
    <row r="661" spans="1:20" x14ac:dyDescent="0.35">
      <c r="A661" t="s">
        <v>74</v>
      </c>
      <c r="B661" t="s">
        <v>3985</v>
      </c>
      <c r="C661" t="s">
        <v>1121</v>
      </c>
      <c r="D661" s="1" t="s">
        <v>1122</v>
      </c>
      <c r="E661" s="1" t="s">
        <v>3055</v>
      </c>
      <c r="F661" t="s">
        <v>118</v>
      </c>
      <c r="H661" t="s">
        <v>3016</v>
      </c>
      <c r="I661" t="s">
        <v>3007</v>
      </c>
      <c r="J661">
        <v>12.5</v>
      </c>
      <c r="K661">
        <v>2023</v>
      </c>
      <c r="L661" t="s">
        <v>121</v>
      </c>
      <c r="M661" t="s">
        <v>3027</v>
      </c>
      <c r="N661" t="s">
        <v>3009</v>
      </c>
      <c r="O661" t="s">
        <v>3023</v>
      </c>
      <c r="P661" t="s">
        <v>1123</v>
      </c>
      <c r="Q661">
        <v>50.832599999999999</v>
      </c>
      <c r="R661">
        <v>12.92421</v>
      </c>
      <c r="S661" t="s">
        <v>3007</v>
      </c>
      <c r="T661" t="s">
        <v>3983</v>
      </c>
    </row>
    <row r="662" spans="1:20" x14ac:dyDescent="0.35">
      <c r="A662" t="s">
        <v>74</v>
      </c>
      <c r="B662" t="s">
        <v>3986</v>
      </c>
      <c r="C662" t="s">
        <v>1121</v>
      </c>
      <c r="D662" s="1" t="s">
        <v>1122</v>
      </c>
      <c r="E662" s="1" t="s">
        <v>3147</v>
      </c>
      <c r="F662" t="s">
        <v>118</v>
      </c>
      <c r="H662" t="s">
        <v>3016</v>
      </c>
      <c r="I662" t="s">
        <v>3007</v>
      </c>
      <c r="J662">
        <v>12.5</v>
      </c>
      <c r="K662">
        <v>2023</v>
      </c>
      <c r="L662" t="s">
        <v>121</v>
      </c>
      <c r="M662" t="s">
        <v>3027</v>
      </c>
      <c r="N662" t="s">
        <v>3009</v>
      </c>
      <c r="O662" t="s">
        <v>3023</v>
      </c>
      <c r="P662" t="s">
        <v>1123</v>
      </c>
      <c r="Q662">
        <v>50.832599999999999</v>
      </c>
      <c r="R662">
        <v>12.92421</v>
      </c>
      <c r="S662" t="s">
        <v>3007</v>
      </c>
      <c r="T662" t="s">
        <v>3983</v>
      </c>
    </row>
    <row r="663" spans="1:20" x14ac:dyDescent="0.35">
      <c r="A663" t="s">
        <v>74</v>
      </c>
      <c r="B663" t="s">
        <v>3987</v>
      </c>
      <c r="C663" t="s">
        <v>1121</v>
      </c>
      <c r="D663" s="1" t="s">
        <v>1122</v>
      </c>
      <c r="E663" s="1" t="s">
        <v>3170</v>
      </c>
      <c r="F663" t="s">
        <v>118</v>
      </c>
      <c r="H663" t="s">
        <v>3016</v>
      </c>
      <c r="I663" t="s">
        <v>3007</v>
      </c>
      <c r="J663">
        <v>12.5</v>
      </c>
      <c r="K663">
        <v>2023</v>
      </c>
      <c r="L663" t="s">
        <v>121</v>
      </c>
      <c r="M663" t="s">
        <v>3027</v>
      </c>
      <c r="N663" t="s">
        <v>3009</v>
      </c>
      <c r="O663" t="s">
        <v>3023</v>
      </c>
      <c r="P663" t="s">
        <v>1123</v>
      </c>
      <c r="Q663">
        <v>50.832599999999999</v>
      </c>
      <c r="R663">
        <v>12.92421</v>
      </c>
      <c r="S663" t="s">
        <v>3007</v>
      </c>
      <c r="T663" t="s">
        <v>3983</v>
      </c>
    </row>
    <row r="664" spans="1:20" x14ac:dyDescent="0.35">
      <c r="A664" t="s">
        <v>74</v>
      </c>
      <c r="B664" t="s">
        <v>3988</v>
      </c>
      <c r="C664" t="s">
        <v>1121</v>
      </c>
      <c r="D664" s="1" t="s">
        <v>1122</v>
      </c>
      <c r="E664" s="1" t="s">
        <v>3150</v>
      </c>
      <c r="F664" t="s">
        <v>118</v>
      </c>
      <c r="H664" t="s">
        <v>3016</v>
      </c>
      <c r="I664" t="s">
        <v>3007</v>
      </c>
      <c r="J664">
        <v>12.5</v>
      </c>
      <c r="K664">
        <v>2023</v>
      </c>
      <c r="L664" t="s">
        <v>121</v>
      </c>
      <c r="M664" t="s">
        <v>3027</v>
      </c>
      <c r="N664" t="s">
        <v>3009</v>
      </c>
      <c r="O664" t="s">
        <v>3023</v>
      </c>
      <c r="P664" t="s">
        <v>1123</v>
      </c>
      <c r="Q664">
        <v>50.832599999999999</v>
      </c>
      <c r="R664">
        <v>12.92421</v>
      </c>
      <c r="S664" t="s">
        <v>3007</v>
      </c>
      <c r="T664" t="s">
        <v>3983</v>
      </c>
    </row>
    <row r="665" spans="1:20" x14ac:dyDescent="0.35">
      <c r="A665" t="s">
        <v>74</v>
      </c>
      <c r="B665" t="s">
        <v>3989</v>
      </c>
      <c r="C665" t="s">
        <v>1121</v>
      </c>
      <c r="D665" s="1" t="s">
        <v>1122</v>
      </c>
      <c r="E665" s="1" t="s">
        <v>3173</v>
      </c>
      <c r="F665" t="s">
        <v>118</v>
      </c>
      <c r="H665" t="s">
        <v>3016</v>
      </c>
      <c r="I665" t="s">
        <v>3007</v>
      </c>
      <c r="J665">
        <v>12.5</v>
      </c>
      <c r="K665">
        <v>2023</v>
      </c>
      <c r="L665" t="s">
        <v>121</v>
      </c>
      <c r="M665" t="s">
        <v>3027</v>
      </c>
      <c r="N665" t="s">
        <v>3009</v>
      </c>
      <c r="O665" t="s">
        <v>3023</v>
      </c>
      <c r="P665" t="s">
        <v>1123</v>
      </c>
      <c r="Q665">
        <v>50.832599999999999</v>
      </c>
      <c r="R665">
        <v>12.92421</v>
      </c>
      <c r="S665" t="s">
        <v>3007</v>
      </c>
      <c r="T665" t="s">
        <v>3983</v>
      </c>
    </row>
    <row r="666" spans="1:20" x14ac:dyDescent="0.35">
      <c r="A666" t="s">
        <v>74</v>
      </c>
      <c r="B666" t="s">
        <v>3990</v>
      </c>
      <c r="C666" t="s">
        <v>1125</v>
      </c>
      <c r="D666" s="1" t="s">
        <v>1126</v>
      </c>
      <c r="E666" s="1" t="s">
        <v>3005</v>
      </c>
      <c r="F666" t="s">
        <v>118</v>
      </c>
      <c r="H666" t="s">
        <v>3016</v>
      </c>
      <c r="I666" t="s">
        <v>3007</v>
      </c>
      <c r="J666">
        <v>12.7</v>
      </c>
      <c r="K666">
        <v>2022</v>
      </c>
      <c r="L666" t="s">
        <v>121</v>
      </c>
      <c r="M666" t="s">
        <v>3027</v>
      </c>
      <c r="N666" t="s">
        <v>3009</v>
      </c>
      <c r="O666" t="s">
        <v>3023</v>
      </c>
      <c r="P666" t="s">
        <v>1123</v>
      </c>
      <c r="Q666">
        <v>50.832599999999999</v>
      </c>
      <c r="R666">
        <v>12.92421</v>
      </c>
      <c r="S666" t="s">
        <v>3007</v>
      </c>
      <c r="T666" t="s">
        <v>3983</v>
      </c>
    </row>
    <row r="667" spans="1:20" x14ac:dyDescent="0.35">
      <c r="A667" t="s">
        <v>74</v>
      </c>
      <c r="B667" t="s">
        <v>3991</v>
      </c>
      <c r="C667" t="s">
        <v>1125</v>
      </c>
      <c r="D667" s="1" t="s">
        <v>1126</v>
      </c>
      <c r="E667" s="1" t="s">
        <v>3090</v>
      </c>
      <c r="F667" t="s">
        <v>118</v>
      </c>
      <c r="H667" t="s">
        <v>3016</v>
      </c>
      <c r="I667" t="s">
        <v>3007</v>
      </c>
      <c r="J667">
        <v>12.7</v>
      </c>
      <c r="K667">
        <v>2022</v>
      </c>
      <c r="L667" t="s">
        <v>121</v>
      </c>
      <c r="M667" t="s">
        <v>3027</v>
      </c>
      <c r="N667" t="s">
        <v>3009</v>
      </c>
      <c r="O667" t="s">
        <v>3023</v>
      </c>
      <c r="P667" t="s">
        <v>1123</v>
      </c>
      <c r="Q667">
        <v>50.832599999999999</v>
      </c>
      <c r="R667">
        <v>12.92421</v>
      </c>
      <c r="S667" t="s">
        <v>3007</v>
      </c>
      <c r="T667" t="s">
        <v>3983</v>
      </c>
    </row>
    <row r="668" spans="1:20" x14ac:dyDescent="0.35">
      <c r="A668" t="s">
        <v>74</v>
      </c>
      <c r="B668" t="s">
        <v>3992</v>
      </c>
      <c r="C668" t="s">
        <v>1125</v>
      </c>
      <c r="D668" s="1" t="s">
        <v>1126</v>
      </c>
      <c r="E668" s="1" t="s">
        <v>3055</v>
      </c>
      <c r="F668" t="s">
        <v>118</v>
      </c>
      <c r="H668" t="s">
        <v>3016</v>
      </c>
      <c r="I668" t="s">
        <v>3007</v>
      </c>
      <c r="J668">
        <v>12.7</v>
      </c>
      <c r="K668">
        <v>2022</v>
      </c>
      <c r="L668" t="s">
        <v>121</v>
      </c>
      <c r="M668" t="s">
        <v>3027</v>
      </c>
      <c r="N668" t="s">
        <v>3009</v>
      </c>
      <c r="O668" t="s">
        <v>3023</v>
      </c>
      <c r="P668" t="s">
        <v>1123</v>
      </c>
      <c r="Q668">
        <v>50.832599999999999</v>
      </c>
      <c r="R668">
        <v>12.92421</v>
      </c>
      <c r="S668" t="s">
        <v>3007</v>
      </c>
      <c r="T668" t="s">
        <v>3983</v>
      </c>
    </row>
    <row r="669" spans="1:20" x14ac:dyDescent="0.35">
      <c r="A669" t="s">
        <v>74</v>
      </c>
      <c r="B669" t="s">
        <v>3993</v>
      </c>
      <c r="C669" t="s">
        <v>1125</v>
      </c>
      <c r="D669" s="1" t="s">
        <v>1126</v>
      </c>
      <c r="E669" s="1" t="s">
        <v>3147</v>
      </c>
      <c r="F669" t="s">
        <v>118</v>
      </c>
      <c r="H669" t="s">
        <v>3016</v>
      </c>
      <c r="I669" t="s">
        <v>3007</v>
      </c>
      <c r="J669">
        <v>12.7</v>
      </c>
      <c r="K669">
        <v>2022</v>
      </c>
      <c r="L669" t="s">
        <v>121</v>
      </c>
      <c r="M669" t="s">
        <v>3027</v>
      </c>
      <c r="N669" t="s">
        <v>3009</v>
      </c>
      <c r="O669" t="s">
        <v>3023</v>
      </c>
      <c r="P669" t="s">
        <v>1123</v>
      </c>
      <c r="Q669">
        <v>50.832599999999999</v>
      </c>
      <c r="R669">
        <v>12.92421</v>
      </c>
      <c r="S669" t="s">
        <v>3007</v>
      </c>
      <c r="T669" t="s">
        <v>3983</v>
      </c>
    </row>
    <row r="670" spans="1:20" x14ac:dyDescent="0.35">
      <c r="A670" t="s">
        <v>74</v>
      </c>
      <c r="B670" t="s">
        <v>3994</v>
      </c>
      <c r="C670" t="s">
        <v>1125</v>
      </c>
      <c r="D670" s="1" t="s">
        <v>1126</v>
      </c>
      <c r="E670" s="1" t="s">
        <v>3170</v>
      </c>
      <c r="F670" t="s">
        <v>118</v>
      </c>
      <c r="H670" t="s">
        <v>3016</v>
      </c>
      <c r="I670" t="s">
        <v>3007</v>
      </c>
      <c r="J670">
        <v>12.7</v>
      </c>
      <c r="K670">
        <v>2022</v>
      </c>
      <c r="L670" t="s">
        <v>121</v>
      </c>
      <c r="M670" t="s">
        <v>3027</v>
      </c>
      <c r="N670" t="s">
        <v>3009</v>
      </c>
      <c r="O670" t="s">
        <v>3023</v>
      </c>
      <c r="P670" t="s">
        <v>1123</v>
      </c>
      <c r="Q670">
        <v>50.832599999999999</v>
      </c>
      <c r="R670">
        <v>12.92421</v>
      </c>
      <c r="S670" t="s">
        <v>3007</v>
      </c>
      <c r="T670" t="s">
        <v>3983</v>
      </c>
    </row>
    <row r="671" spans="1:20" x14ac:dyDescent="0.35">
      <c r="A671" t="s">
        <v>74</v>
      </c>
      <c r="B671" t="s">
        <v>5809</v>
      </c>
      <c r="C671" t="s">
        <v>5285</v>
      </c>
      <c r="D671" s="1" t="s">
        <v>5286</v>
      </c>
      <c r="E671" s="1" t="s">
        <v>3424</v>
      </c>
      <c r="F671" t="s">
        <v>118</v>
      </c>
      <c r="H671" t="s">
        <v>3016</v>
      </c>
      <c r="I671" t="s">
        <v>3007</v>
      </c>
      <c r="J671">
        <v>2</v>
      </c>
      <c r="K671">
        <v>2009</v>
      </c>
      <c r="L671" t="s">
        <v>121</v>
      </c>
      <c r="M671" t="s">
        <v>3027</v>
      </c>
      <c r="N671" t="s">
        <v>3009</v>
      </c>
      <c r="O671" t="s">
        <v>3007</v>
      </c>
      <c r="P671" t="s">
        <v>803</v>
      </c>
      <c r="Q671">
        <v>53.520240000000001</v>
      </c>
      <c r="R671">
        <v>9.94468</v>
      </c>
      <c r="S671" t="s">
        <v>3023</v>
      </c>
      <c r="T671" t="s">
        <v>5810</v>
      </c>
    </row>
    <row r="672" spans="1:20" x14ac:dyDescent="0.35">
      <c r="A672" t="s">
        <v>74</v>
      </c>
      <c r="B672" t="s">
        <v>5811</v>
      </c>
      <c r="C672" t="s">
        <v>5285</v>
      </c>
      <c r="D672" s="1" t="s">
        <v>5286</v>
      </c>
      <c r="E672" s="1" t="s">
        <v>3197</v>
      </c>
      <c r="F672" t="s">
        <v>118</v>
      </c>
      <c r="H672" t="s">
        <v>3016</v>
      </c>
      <c r="I672" t="s">
        <v>3007</v>
      </c>
      <c r="J672">
        <v>5.5</v>
      </c>
      <c r="K672">
        <v>2013</v>
      </c>
      <c r="L672" t="s">
        <v>121</v>
      </c>
      <c r="M672" t="s">
        <v>3047</v>
      </c>
      <c r="N672" t="s">
        <v>3009</v>
      </c>
      <c r="O672" t="s">
        <v>3007</v>
      </c>
      <c r="P672" t="s">
        <v>803</v>
      </c>
      <c r="Q672">
        <v>53.520240000000001</v>
      </c>
      <c r="R672">
        <v>9.94468</v>
      </c>
      <c r="S672" t="s">
        <v>3023</v>
      </c>
      <c r="T672" t="s">
        <v>5810</v>
      </c>
    </row>
    <row r="673" spans="1:20" x14ac:dyDescent="0.35">
      <c r="A673" t="s">
        <v>74</v>
      </c>
      <c r="B673" t="s">
        <v>5812</v>
      </c>
      <c r="C673" t="s">
        <v>5285</v>
      </c>
      <c r="D673" s="1" t="s">
        <v>5286</v>
      </c>
      <c r="E673" s="1" t="s">
        <v>3199</v>
      </c>
      <c r="F673" t="s">
        <v>118</v>
      </c>
      <c r="H673" t="s">
        <v>3016</v>
      </c>
      <c r="I673" t="s">
        <v>3007</v>
      </c>
      <c r="J673">
        <v>5.5</v>
      </c>
      <c r="K673">
        <v>2013</v>
      </c>
      <c r="L673" t="s">
        <v>121</v>
      </c>
      <c r="M673" t="s">
        <v>3047</v>
      </c>
      <c r="N673" t="s">
        <v>3009</v>
      </c>
      <c r="O673" t="s">
        <v>3007</v>
      </c>
      <c r="P673" t="s">
        <v>803</v>
      </c>
      <c r="Q673">
        <v>53.520240000000001</v>
      </c>
      <c r="R673">
        <v>9.94468</v>
      </c>
      <c r="S673" t="s">
        <v>3023</v>
      </c>
      <c r="T673" t="s">
        <v>5810</v>
      </c>
    </row>
    <row r="674" spans="1:20" x14ac:dyDescent="0.35">
      <c r="A674" t="s">
        <v>74</v>
      </c>
      <c r="B674" t="s">
        <v>5813</v>
      </c>
      <c r="C674" t="s">
        <v>5285</v>
      </c>
      <c r="D674" s="1" t="s">
        <v>5286</v>
      </c>
      <c r="E674" s="1" t="s">
        <v>3214</v>
      </c>
      <c r="F674" t="s">
        <v>118</v>
      </c>
      <c r="H674" t="s">
        <v>3016</v>
      </c>
      <c r="I674" t="s">
        <v>3007</v>
      </c>
      <c r="J674">
        <v>5.0999999999999996</v>
      </c>
      <c r="K674">
        <v>2008</v>
      </c>
      <c r="L674" t="s">
        <v>121</v>
      </c>
      <c r="M674" t="s">
        <v>3047</v>
      </c>
      <c r="N674" t="s">
        <v>3009</v>
      </c>
      <c r="O674" t="s">
        <v>3007</v>
      </c>
      <c r="P674" t="s">
        <v>803</v>
      </c>
      <c r="Q674">
        <v>53.520240000000001</v>
      </c>
      <c r="R674">
        <v>9.94468</v>
      </c>
      <c r="S674" t="s">
        <v>3023</v>
      </c>
      <c r="T674" t="s">
        <v>5810</v>
      </c>
    </row>
    <row r="675" spans="1:20" x14ac:dyDescent="0.35">
      <c r="A675" t="s">
        <v>74</v>
      </c>
      <c r="B675" t="s">
        <v>5814</v>
      </c>
      <c r="C675" t="s">
        <v>5285</v>
      </c>
      <c r="D675" s="1" t="s">
        <v>5286</v>
      </c>
      <c r="E675" s="1" t="s">
        <v>3216</v>
      </c>
      <c r="F675" t="s">
        <v>118</v>
      </c>
      <c r="H675" t="s">
        <v>3016</v>
      </c>
      <c r="I675" t="s">
        <v>3007</v>
      </c>
      <c r="J675">
        <v>5.5</v>
      </c>
      <c r="K675">
        <v>2013</v>
      </c>
      <c r="L675" t="s">
        <v>121</v>
      </c>
      <c r="M675" t="s">
        <v>3047</v>
      </c>
      <c r="N675" t="s">
        <v>3009</v>
      </c>
      <c r="O675" t="s">
        <v>3007</v>
      </c>
      <c r="P675" t="s">
        <v>803</v>
      </c>
      <c r="Q675">
        <v>53.520240000000001</v>
      </c>
      <c r="R675">
        <v>9.94468</v>
      </c>
      <c r="S675" t="s">
        <v>3023</v>
      </c>
      <c r="T675" t="s">
        <v>5810</v>
      </c>
    </row>
    <row r="676" spans="1:20" x14ac:dyDescent="0.35">
      <c r="A676" t="s">
        <v>74</v>
      </c>
      <c r="B676" t="s">
        <v>5815</v>
      </c>
      <c r="C676" t="s">
        <v>5288</v>
      </c>
      <c r="D676" s="1" t="s">
        <v>5289</v>
      </c>
      <c r="E676" s="1" t="s">
        <v>3197</v>
      </c>
      <c r="F676" t="s">
        <v>118</v>
      </c>
      <c r="H676" t="s">
        <v>3016</v>
      </c>
      <c r="I676" t="s">
        <v>3007</v>
      </c>
      <c r="J676">
        <v>15.4</v>
      </c>
      <c r="K676">
        <v>2012</v>
      </c>
      <c r="L676" t="s">
        <v>121</v>
      </c>
      <c r="M676" t="s">
        <v>3047</v>
      </c>
      <c r="N676" t="s">
        <v>3009</v>
      </c>
      <c r="O676" t="s">
        <v>3007</v>
      </c>
      <c r="P676" t="s">
        <v>973</v>
      </c>
      <c r="Q676">
        <v>53.657499999999999</v>
      </c>
      <c r="R676">
        <v>9.5020000000000007</v>
      </c>
      <c r="S676" t="s">
        <v>3023</v>
      </c>
      <c r="T676" t="s">
        <v>5816</v>
      </c>
    </row>
    <row r="677" spans="1:20" x14ac:dyDescent="0.35">
      <c r="A677" t="s">
        <v>74</v>
      </c>
      <c r="B677" t="s">
        <v>5817</v>
      </c>
      <c r="C677" t="s">
        <v>5288</v>
      </c>
      <c r="D677" s="1" t="s">
        <v>5289</v>
      </c>
      <c r="E677" s="1" t="s">
        <v>3199</v>
      </c>
      <c r="F677" t="s">
        <v>118</v>
      </c>
      <c r="H677" t="s">
        <v>3016</v>
      </c>
      <c r="I677" t="s">
        <v>3007</v>
      </c>
      <c r="J677">
        <v>15.4</v>
      </c>
      <c r="K677">
        <v>2012</v>
      </c>
      <c r="L677" t="s">
        <v>121</v>
      </c>
      <c r="M677" t="s">
        <v>3047</v>
      </c>
      <c r="N677" t="s">
        <v>3009</v>
      </c>
      <c r="O677" t="s">
        <v>3007</v>
      </c>
      <c r="P677" t="s">
        <v>973</v>
      </c>
      <c r="Q677">
        <v>53.657499999999999</v>
      </c>
      <c r="R677">
        <v>9.5020000000000007</v>
      </c>
      <c r="S677" t="s">
        <v>3023</v>
      </c>
      <c r="T677" t="s">
        <v>5816</v>
      </c>
    </row>
    <row r="678" spans="1:20" x14ac:dyDescent="0.35">
      <c r="A678" t="s">
        <v>74</v>
      </c>
      <c r="B678" t="s">
        <v>5818</v>
      </c>
      <c r="C678" t="s">
        <v>5290</v>
      </c>
      <c r="D678" s="1" t="s">
        <v>5291</v>
      </c>
      <c r="E678" s="1" t="s">
        <v>3005</v>
      </c>
      <c r="F678" t="s">
        <v>118</v>
      </c>
      <c r="H678" t="s">
        <v>3016</v>
      </c>
      <c r="I678" t="s">
        <v>3007</v>
      </c>
      <c r="J678">
        <v>10</v>
      </c>
      <c r="K678">
        <v>2018</v>
      </c>
      <c r="L678" t="s">
        <v>121</v>
      </c>
      <c r="M678" t="s">
        <v>3027</v>
      </c>
      <c r="N678" t="s">
        <v>3009</v>
      </c>
      <c r="O678" t="s">
        <v>3007</v>
      </c>
      <c r="P678" t="s">
        <v>5635</v>
      </c>
      <c r="Q678">
        <v>50.800409999999999</v>
      </c>
      <c r="R678">
        <v>10.2211</v>
      </c>
      <c r="S678" t="s">
        <v>3007</v>
      </c>
      <c r="T678" t="s">
        <v>3626</v>
      </c>
    </row>
    <row r="679" spans="1:20" x14ac:dyDescent="0.35">
      <c r="A679" t="s">
        <v>74</v>
      </c>
      <c r="B679" t="s">
        <v>5819</v>
      </c>
      <c r="C679" t="s">
        <v>5290</v>
      </c>
      <c r="D679" s="1" t="s">
        <v>5291</v>
      </c>
      <c r="E679" s="1" t="s">
        <v>3090</v>
      </c>
      <c r="F679" t="s">
        <v>118</v>
      </c>
      <c r="H679" t="s">
        <v>3016</v>
      </c>
      <c r="I679" t="s">
        <v>3007</v>
      </c>
      <c r="J679">
        <v>9.8000000000000007</v>
      </c>
      <c r="K679">
        <v>1993</v>
      </c>
      <c r="L679" t="s">
        <v>121</v>
      </c>
      <c r="M679" t="s">
        <v>3047</v>
      </c>
      <c r="N679" t="s">
        <v>3009</v>
      </c>
      <c r="O679" t="s">
        <v>3007</v>
      </c>
      <c r="P679" t="s">
        <v>5635</v>
      </c>
      <c r="Q679">
        <v>50.800409999999999</v>
      </c>
      <c r="R679">
        <v>10.2211</v>
      </c>
      <c r="S679" t="s">
        <v>3007</v>
      </c>
      <c r="T679" t="s">
        <v>3626</v>
      </c>
    </row>
    <row r="680" spans="1:20" x14ac:dyDescent="0.35">
      <c r="A680" t="s">
        <v>74</v>
      </c>
      <c r="B680" t="s">
        <v>5820</v>
      </c>
      <c r="C680" t="s">
        <v>5292</v>
      </c>
      <c r="D680" s="1" t="s">
        <v>5293</v>
      </c>
      <c r="E680" s="1" t="s">
        <v>3005</v>
      </c>
      <c r="F680" t="s">
        <v>118</v>
      </c>
      <c r="H680" t="s">
        <v>3016</v>
      </c>
      <c r="I680" t="s">
        <v>3007</v>
      </c>
      <c r="J680">
        <v>17.8</v>
      </c>
      <c r="K680">
        <v>2013</v>
      </c>
      <c r="L680" t="s">
        <v>121</v>
      </c>
      <c r="M680" t="s">
        <v>3047</v>
      </c>
      <c r="N680" t="s">
        <v>3009</v>
      </c>
      <c r="O680" t="s">
        <v>3007</v>
      </c>
      <c r="P680" t="s">
        <v>5636</v>
      </c>
      <c r="Q680">
        <v>51.985219999999998</v>
      </c>
      <c r="R680">
        <v>11.87792</v>
      </c>
      <c r="S680" t="s">
        <v>3023</v>
      </c>
      <c r="T680" t="s">
        <v>3338</v>
      </c>
    </row>
    <row r="681" spans="1:20" x14ac:dyDescent="0.35">
      <c r="A681" t="s">
        <v>74</v>
      </c>
      <c r="B681" t="s">
        <v>5821</v>
      </c>
      <c r="C681" t="s">
        <v>5294</v>
      </c>
      <c r="D681" s="1" t="s">
        <v>5295</v>
      </c>
      <c r="E681" s="1" t="s">
        <v>3005</v>
      </c>
      <c r="F681" t="s">
        <v>118</v>
      </c>
      <c r="H681" t="s">
        <v>3016</v>
      </c>
      <c r="I681" t="s">
        <v>3007</v>
      </c>
      <c r="J681">
        <v>9.4</v>
      </c>
      <c r="K681">
        <v>1973</v>
      </c>
      <c r="L681" t="s">
        <v>121</v>
      </c>
      <c r="M681" t="s">
        <v>3027</v>
      </c>
      <c r="N681" t="s">
        <v>3009</v>
      </c>
      <c r="O681" t="s">
        <v>3007</v>
      </c>
      <c r="P681" t="s">
        <v>667</v>
      </c>
      <c r="Q681">
        <v>52.540509999999998</v>
      </c>
      <c r="R681">
        <v>13.368790000000001</v>
      </c>
      <c r="S681" t="s">
        <v>3023</v>
      </c>
      <c r="T681" t="s">
        <v>5822</v>
      </c>
    </row>
    <row r="682" spans="1:20" x14ac:dyDescent="0.35">
      <c r="A682" t="s">
        <v>74</v>
      </c>
      <c r="B682" t="s">
        <v>5823</v>
      </c>
      <c r="C682" t="s">
        <v>5294</v>
      </c>
      <c r="D682" s="1" t="s">
        <v>5295</v>
      </c>
      <c r="E682" s="1" t="s">
        <v>3090</v>
      </c>
      <c r="F682" t="s">
        <v>118</v>
      </c>
      <c r="H682" t="s">
        <v>3016</v>
      </c>
      <c r="I682" t="s">
        <v>3007</v>
      </c>
      <c r="J682">
        <v>5.7</v>
      </c>
      <c r="K682">
        <v>1973</v>
      </c>
      <c r="L682" t="s">
        <v>121</v>
      </c>
      <c r="M682" t="s">
        <v>3027</v>
      </c>
      <c r="N682" t="s">
        <v>3009</v>
      </c>
      <c r="O682" t="s">
        <v>3007</v>
      </c>
      <c r="P682" t="s">
        <v>667</v>
      </c>
      <c r="Q682">
        <v>52.540509999999998</v>
      </c>
      <c r="R682">
        <v>13.368790000000001</v>
      </c>
      <c r="S682" t="s">
        <v>3023</v>
      </c>
      <c r="T682" t="s">
        <v>5822</v>
      </c>
    </row>
    <row r="683" spans="1:20" x14ac:dyDescent="0.35">
      <c r="A683" t="s">
        <v>74</v>
      </c>
      <c r="B683" t="s">
        <v>5824</v>
      </c>
      <c r="C683" t="s">
        <v>5296</v>
      </c>
      <c r="D683" s="1" t="s">
        <v>5297</v>
      </c>
      <c r="E683" s="1" t="s">
        <v>3005</v>
      </c>
      <c r="F683" t="s">
        <v>118</v>
      </c>
      <c r="H683" t="s">
        <v>3016</v>
      </c>
      <c r="I683" t="s">
        <v>3007</v>
      </c>
      <c r="J683">
        <v>4</v>
      </c>
      <c r="K683">
        <v>2019</v>
      </c>
      <c r="L683" t="s">
        <v>121</v>
      </c>
      <c r="M683" t="s">
        <v>3027</v>
      </c>
      <c r="N683" t="s">
        <v>3009</v>
      </c>
      <c r="O683" t="s">
        <v>3007</v>
      </c>
      <c r="P683" t="s">
        <v>5638</v>
      </c>
      <c r="Q683">
        <v>48.649479999999997</v>
      </c>
      <c r="R683">
        <v>12.471109999999999</v>
      </c>
      <c r="S683" t="s">
        <v>3023</v>
      </c>
      <c r="T683" t="s">
        <v>5825</v>
      </c>
    </row>
    <row r="684" spans="1:20" x14ac:dyDescent="0.35">
      <c r="A684" t="s">
        <v>74</v>
      </c>
      <c r="B684" t="s">
        <v>5826</v>
      </c>
      <c r="C684" t="s">
        <v>5296</v>
      </c>
      <c r="D684" s="1" t="s">
        <v>5297</v>
      </c>
      <c r="E684" s="1" t="s">
        <v>3090</v>
      </c>
      <c r="F684" t="s">
        <v>118</v>
      </c>
      <c r="H684" t="s">
        <v>3016</v>
      </c>
      <c r="I684" t="s">
        <v>3007</v>
      </c>
      <c r="J684">
        <v>4.0999999999999996</v>
      </c>
      <c r="K684">
        <v>2014</v>
      </c>
      <c r="L684" t="s">
        <v>121</v>
      </c>
      <c r="M684" t="s">
        <v>3027</v>
      </c>
      <c r="N684" t="s">
        <v>3009</v>
      </c>
      <c r="O684" t="s">
        <v>3007</v>
      </c>
      <c r="P684" t="s">
        <v>5638</v>
      </c>
      <c r="Q684">
        <v>48.649479999999997</v>
      </c>
      <c r="R684">
        <v>12.471109999999999</v>
      </c>
      <c r="S684" t="s">
        <v>3023</v>
      </c>
      <c r="T684" t="s">
        <v>5825</v>
      </c>
    </row>
    <row r="685" spans="1:20" x14ac:dyDescent="0.35">
      <c r="A685" t="s">
        <v>74</v>
      </c>
      <c r="B685" t="s">
        <v>5827</v>
      </c>
      <c r="C685" t="s">
        <v>5296</v>
      </c>
      <c r="D685" s="1" t="s">
        <v>5297</v>
      </c>
      <c r="E685" s="1" t="s">
        <v>3055</v>
      </c>
      <c r="F685" t="s">
        <v>118</v>
      </c>
      <c r="H685" t="s">
        <v>3016</v>
      </c>
      <c r="I685" t="s">
        <v>3007</v>
      </c>
      <c r="J685">
        <v>4.0999999999999996</v>
      </c>
      <c r="K685">
        <v>2017</v>
      </c>
      <c r="L685" t="s">
        <v>121</v>
      </c>
      <c r="M685" t="s">
        <v>3027</v>
      </c>
      <c r="N685" t="s">
        <v>3009</v>
      </c>
      <c r="O685" t="s">
        <v>3007</v>
      </c>
      <c r="P685" t="s">
        <v>5638</v>
      </c>
      <c r="Q685">
        <v>48.649479999999997</v>
      </c>
      <c r="R685">
        <v>12.471109999999999</v>
      </c>
      <c r="S685" t="s">
        <v>3023</v>
      </c>
      <c r="T685" t="s">
        <v>5825</v>
      </c>
    </row>
    <row r="686" spans="1:20" x14ac:dyDescent="0.35">
      <c r="A686" t="s">
        <v>74</v>
      </c>
      <c r="B686" t="s">
        <v>5828</v>
      </c>
      <c r="C686" t="s">
        <v>5296</v>
      </c>
      <c r="D686" s="1" t="s">
        <v>5297</v>
      </c>
      <c r="E686" s="1" t="s">
        <v>3147</v>
      </c>
      <c r="F686" t="s">
        <v>118</v>
      </c>
      <c r="H686" t="s">
        <v>3016</v>
      </c>
      <c r="I686" t="s">
        <v>3007</v>
      </c>
      <c r="J686">
        <v>4.0999999999999996</v>
      </c>
      <c r="K686">
        <v>2017</v>
      </c>
      <c r="L686" t="s">
        <v>121</v>
      </c>
      <c r="M686" t="s">
        <v>3027</v>
      </c>
      <c r="N686" t="s">
        <v>3009</v>
      </c>
      <c r="O686" t="s">
        <v>3007</v>
      </c>
      <c r="P686" t="s">
        <v>5638</v>
      </c>
      <c r="Q686">
        <v>48.649479999999997</v>
      </c>
      <c r="R686">
        <v>12.471109999999999</v>
      </c>
      <c r="S686" t="s">
        <v>3023</v>
      </c>
      <c r="T686" t="s">
        <v>5825</v>
      </c>
    </row>
    <row r="687" spans="1:20" x14ac:dyDescent="0.35">
      <c r="A687" t="s">
        <v>74</v>
      </c>
      <c r="B687" t="s">
        <v>5829</v>
      </c>
      <c r="C687" t="s">
        <v>5296</v>
      </c>
      <c r="D687" s="1" t="s">
        <v>5297</v>
      </c>
      <c r="E687" s="1" t="s">
        <v>3170</v>
      </c>
      <c r="F687" t="s">
        <v>118</v>
      </c>
      <c r="H687" t="s">
        <v>3016</v>
      </c>
      <c r="I687" t="s">
        <v>3007</v>
      </c>
      <c r="J687">
        <v>4.4000000000000004</v>
      </c>
      <c r="K687">
        <v>2019</v>
      </c>
      <c r="L687" t="s">
        <v>121</v>
      </c>
      <c r="M687" t="s">
        <v>3027</v>
      </c>
      <c r="N687" t="s">
        <v>3009</v>
      </c>
      <c r="O687" t="s">
        <v>3007</v>
      </c>
      <c r="P687" t="s">
        <v>5638</v>
      </c>
      <c r="Q687">
        <v>48.649479999999997</v>
      </c>
      <c r="R687">
        <v>12.471109999999999</v>
      </c>
      <c r="S687" t="s">
        <v>3023</v>
      </c>
      <c r="T687" t="s">
        <v>5825</v>
      </c>
    </row>
    <row r="688" spans="1:20" x14ac:dyDescent="0.35">
      <c r="A688" t="s">
        <v>74</v>
      </c>
      <c r="B688" t="s">
        <v>5830</v>
      </c>
      <c r="C688" t="s">
        <v>5296</v>
      </c>
      <c r="D688" s="1" t="s">
        <v>5297</v>
      </c>
      <c r="E688" s="1" t="s">
        <v>3150</v>
      </c>
      <c r="F688" t="s">
        <v>118</v>
      </c>
      <c r="H688" t="s">
        <v>3016</v>
      </c>
      <c r="I688" t="s">
        <v>3007</v>
      </c>
      <c r="J688">
        <v>4.5</v>
      </c>
      <c r="K688">
        <v>2019</v>
      </c>
      <c r="L688" t="s">
        <v>121</v>
      </c>
      <c r="M688" t="s">
        <v>3027</v>
      </c>
      <c r="N688" t="s">
        <v>3009</v>
      </c>
      <c r="O688" t="s">
        <v>3007</v>
      </c>
      <c r="P688" t="s">
        <v>5638</v>
      </c>
      <c r="Q688">
        <v>48.649479999999997</v>
      </c>
      <c r="R688">
        <v>12.471109999999999</v>
      </c>
      <c r="S688" t="s">
        <v>3023</v>
      </c>
      <c r="T688" t="s">
        <v>5825</v>
      </c>
    </row>
    <row r="689" spans="1:20" x14ac:dyDescent="0.35">
      <c r="A689" t="s">
        <v>74</v>
      </c>
      <c r="B689" t="s">
        <v>5831</v>
      </c>
      <c r="C689" t="s">
        <v>5296</v>
      </c>
      <c r="D689" s="1" t="s">
        <v>5297</v>
      </c>
      <c r="E689" s="1" t="s">
        <v>3173</v>
      </c>
      <c r="F689" t="s">
        <v>118</v>
      </c>
      <c r="H689" t="s">
        <v>3016</v>
      </c>
      <c r="I689" t="s">
        <v>3007</v>
      </c>
      <c r="J689">
        <v>4.5</v>
      </c>
      <c r="K689">
        <v>2019</v>
      </c>
      <c r="L689" t="s">
        <v>121</v>
      </c>
      <c r="M689" t="s">
        <v>3027</v>
      </c>
      <c r="N689" t="s">
        <v>3009</v>
      </c>
      <c r="O689" t="s">
        <v>3007</v>
      </c>
      <c r="P689" t="s">
        <v>5638</v>
      </c>
      <c r="Q689">
        <v>48.649479999999997</v>
      </c>
      <c r="R689">
        <v>12.471109999999999</v>
      </c>
      <c r="S689" t="s">
        <v>3023</v>
      </c>
      <c r="T689" t="s">
        <v>5825</v>
      </c>
    </row>
    <row r="690" spans="1:20" x14ac:dyDescent="0.35">
      <c r="A690" t="s">
        <v>74</v>
      </c>
      <c r="B690" t="s">
        <v>5832</v>
      </c>
      <c r="C690" t="s">
        <v>5298</v>
      </c>
      <c r="D690" s="1" t="s">
        <v>5299</v>
      </c>
      <c r="E690" s="1" t="s">
        <v>3147</v>
      </c>
      <c r="F690" t="s">
        <v>118</v>
      </c>
      <c r="H690" t="s">
        <v>3016</v>
      </c>
      <c r="I690" t="s">
        <v>3007</v>
      </c>
      <c r="J690">
        <v>4.3</v>
      </c>
      <c r="K690">
        <v>2018</v>
      </c>
      <c r="L690" t="s">
        <v>121</v>
      </c>
      <c r="M690" t="s">
        <v>3027</v>
      </c>
      <c r="N690" t="s">
        <v>3009</v>
      </c>
      <c r="O690" t="s">
        <v>3007</v>
      </c>
      <c r="P690" t="s">
        <v>5640</v>
      </c>
      <c r="Q690">
        <v>48.557490000000001</v>
      </c>
      <c r="R690">
        <v>12.1495</v>
      </c>
      <c r="S690" t="s">
        <v>3023</v>
      </c>
      <c r="T690" t="s">
        <v>5825</v>
      </c>
    </row>
    <row r="691" spans="1:20" x14ac:dyDescent="0.35">
      <c r="A691" t="s">
        <v>74</v>
      </c>
      <c r="B691" t="s">
        <v>5833</v>
      </c>
      <c r="C691" t="s">
        <v>5298</v>
      </c>
      <c r="D691" s="1" t="s">
        <v>5299</v>
      </c>
      <c r="E691" s="1" t="s">
        <v>3170</v>
      </c>
      <c r="F691" t="s">
        <v>118</v>
      </c>
      <c r="H691" t="s">
        <v>3016</v>
      </c>
      <c r="I691" t="s">
        <v>3007</v>
      </c>
      <c r="J691">
        <v>4.3</v>
      </c>
      <c r="K691">
        <v>2018</v>
      </c>
      <c r="L691" t="s">
        <v>121</v>
      </c>
      <c r="M691" t="s">
        <v>3027</v>
      </c>
      <c r="N691" t="s">
        <v>3009</v>
      </c>
      <c r="O691" t="s">
        <v>3007</v>
      </c>
      <c r="P691" t="s">
        <v>5640</v>
      </c>
      <c r="Q691">
        <v>48.557490000000001</v>
      </c>
      <c r="R691">
        <v>12.1495</v>
      </c>
      <c r="S691" t="s">
        <v>3023</v>
      </c>
      <c r="T691" t="s">
        <v>5825</v>
      </c>
    </row>
    <row r="692" spans="1:20" x14ac:dyDescent="0.35">
      <c r="A692" t="s">
        <v>74</v>
      </c>
      <c r="B692" t="s">
        <v>5834</v>
      </c>
      <c r="C692" t="s">
        <v>5298</v>
      </c>
      <c r="D692" s="1" t="s">
        <v>5299</v>
      </c>
      <c r="E692" s="1" t="s">
        <v>3150</v>
      </c>
      <c r="F692" t="s">
        <v>118</v>
      </c>
      <c r="H692" t="s">
        <v>3016</v>
      </c>
      <c r="I692" t="s">
        <v>3007</v>
      </c>
      <c r="J692">
        <v>4.3</v>
      </c>
      <c r="K692">
        <v>2018</v>
      </c>
      <c r="L692" t="s">
        <v>121</v>
      </c>
      <c r="M692" t="s">
        <v>3027</v>
      </c>
      <c r="N692" t="s">
        <v>3009</v>
      </c>
      <c r="O692" t="s">
        <v>3007</v>
      </c>
      <c r="P692" t="s">
        <v>5640</v>
      </c>
      <c r="Q692">
        <v>48.557490000000001</v>
      </c>
      <c r="R692">
        <v>12.1495</v>
      </c>
      <c r="S692" t="s">
        <v>3023</v>
      </c>
      <c r="T692" t="s">
        <v>5825</v>
      </c>
    </row>
    <row r="693" spans="1:20" x14ac:dyDescent="0.35">
      <c r="A693" t="s">
        <v>74</v>
      </c>
      <c r="B693" t="s">
        <v>5835</v>
      </c>
      <c r="C693" t="s">
        <v>5298</v>
      </c>
      <c r="D693" s="1" t="s">
        <v>5299</v>
      </c>
      <c r="E693" s="1" t="s">
        <v>3173</v>
      </c>
      <c r="F693" t="s">
        <v>118</v>
      </c>
      <c r="H693" t="s">
        <v>3016</v>
      </c>
      <c r="I693" t="s">
        <v>3007</v>
      </c>
      <c r="J693">
        <v>4.3</v>
      </c>
      <c r="K693">
        <v>2018</v>
      </c>
      <c r="L693" t="s">
        <v>121</v>
      </c>
      <c r="M693" t="s">
        <v>3027</v>
      </c>
      <c r="N693" t="s">
        <v>3009</v>
      </c>
      <c r="O693" t="s">
        <v>3007</v>
      </c>
      <c r="P693" t="s">
        <v>5640</v>
      </c>
      <c r="Q693">
        <v>48.557490000000001</v>
      </c>
      <c r="R693">
        <v>12.1495</v>
      </c>
      <c r="S693" t="s">
        <v>3023</v>
      </c>
      <c r="T693" t="s">
        <v>5825</v>
      </c>
    </row>
    <row r="694" spans="1:20" x14ac:dyDescent="0.35">
      <c r="A694" t="s">
        <v>74</v>
      </c>
      <c r="B694" t="s">
        <v>5836</v>
      </c>
      <c r="C694" t="s">
        <v>5300</v>
      </c>
      <c r="D694" s="1" t="s">
        <v>5301</v>
      </c>
      <c r="E694" s="1" t="s">
        <v>3197</v>
      </c>
      <c r="F694" t="s">
        <v>118</v>
      </c>
      <c r="H694" t="s">
        <v>3016</v>
      </c>
      <c r="I694" t="s">
        <v>3007</v>
      </c>
      <c r="J694">
        <v>4.5</v>
      </c>
      <c r="K694">
        <v>1996</v>
      </c>
      <c r="L694" t="s">
        <v>121</v>
      </c>
      <c r="M694" t="s">
        <v>3047</v>
      </c>
      <c r="N694" t="s">
        <v>3009</v>
      </c>
      <c r="O694" t="s">
        <v>3007</v>
      </c>
      <c r="P694" t="s">
        <v>667</v>
      </c>
      <c r="Q694">
        <v>52.427059999999997</v>
      </c>
      <c r="R694">
        <v>13.52782</v>
      </c>
      <c r="S694" t="s">
        <v>3007</v>
      </c>
      <c r="T694" t="s">
        <v>5837</v>
      </c>
    </row>
    <row r="695" spans="1:20" x14ac:dyDescent="0.35">
      <c r="A695" t="s">
        <v>74</v>
      </c>
      <c r="B695" t="s">
        <v>5838</v>
      </c>
      <c r="C695" t="s">
        <v>5300</v>
      </c>
      <c r="D695" s="1" t="s">
        <v>5301</v>
      </c>
      <c r="E695" s="1" t="s">
        <v>5839</v>
      </c>
      <c r="F695" t="s">
        <v>118</v>
      </c>
      <c r="H695" t="s">
        <v>3016</v>
      </c>
      <c r="I695" t="s">
        <v>3007</v>
      </c>
      <c r="J695">
        <v>4.4000000000000004</v>
      </c>
      <c r="K695">
        <v>2023</v>
      </c>
      <c r="L695" t="s">
        <v>121</v>
      </c>
      <c r="M695" t="s">
        <v>3027</v>
      </c>
      <c r="N695" t="s">
        <v>3009</v>
      </c>
      <c r="O695" t="s">
        <v>3007</v>
      </c>
      <c r="P695" t="s">
        <v>667</v>
      </c>
      <c r="Q695">
        <v>52.427059999999997</v>
      </c>
      <c r="R695">
        <v>13.52782</v>
      </c>
      <c r="S695" t="s">
        <v>3007</v>
      </c>
      <c r="T695" t="s">
        <v>5837</v>
      </c>
    </row>
    <row r="696" spans="1:20" x14ac:dyDescent="0.35">
      <c r="A696" t="s">
        <v>74</v>
      </c>
      <c r="B696" t="s">
        <v>5840</v>
      </c>
      <c r="C696" t="s">
        <v>5300</v>
      </c>
      <c r="D696" s="1" t="s">
        <v>5301</v>
      </c>
      <c r="E696" s="1" t="s">
        <v>5841</v>
      </c>
      <c r="F696" t="s">
        <v>118</v>
      </c>
      <c r="H696" t="s">
        <v>3016</v>
      </c>
      <c r="I696" t="s">
        <v>3007</v>
      </c>
      <c r="J696">
        <v>4.4000000000000004</v>
      </c>
      <c r="K696">
        <v>2023</v>
      </c>
      <c r="L696" t="s">
        <v>121</v>
      </c>
      <c r="M696" t="s">
        <v>3027</v>
      </c>
      <c r="N696" t="s">
        <v>3009</v>
      </c>
      <c r="O696" t="s">
        <v>3007</v>
      </c>
      <c r="P696" t="s">
        <v>667</v>
      </c>
      <c r="Q696">
        <v>52.427059999999997</v>
      </c>
      <c r="R696">
        <v>13.52782</v>
      </c>
      <c r="S696" t="s">
        <v>3007</v>
      </c>
      <c r="T696" t="s">
        <v>5837</v>
      </c>
    </row>
    <row r="697" spans="1:20" x14ac:dyDescent="0.35">
      <c r="A697" t="s">
        <v>74</v>
      </c>
      <c r="B697" t="s">
        <v>5842</v>
      </c>
      <c r="C697" t="s">
        <v>5300</v>
      </c>
      <c r="D697" s="1" t="s">
        <v>5301</v>
      </c>
      <c r="E697" s="1" t="s">
        <v>5843</v>
      </c>
      <c r="F697" t="s">
        <v>118</v>
      </c>
      <c r="H697" t="s">
        <v>3016</v>
      </c>
      <c r="I697" t="s">
        <v>3007</v>
      </c>
      <c r="J697">
        <v>4.4000000000000004</v>
      </c>
      <c r="K697">
        <v>2023</v>
      </c>
      <c r="L697" t="s">
        <v>121</v>
      </c>
      <c r="M697" t="s">
        <v>3027</v>
      </c>
      <c r="N697" t="s">
        <v>3009</v>
      </c>
      <c r="O697" t="s">
        <v>3007</v>
      </c>
      <c r="P697" t="s">
        <v>667</v>
      </c>
      <c r="Q697">
        <v>52.427059999999997</v>
      </c>
      <c r="R697">
        <v>13.52782</v>
      </c>
      <c r="S697" t="s">
        <v>3007</v>
      </c>
      <c r="T697" t="s">
        <v>5837</v>
      </c>
    </row>
    <row r="698" spans="1:20" x14ac:dyDescent="0.35">
      <c r="A698" t="s">
        <v>74</v>
      </c>
      <c r="B698" t="s">
        <v>5844</v>
      </c>
      <c r="C698" t="s">
        <v>5300</v>
      </c>
      <c r="D698" s="1" t="s">
        <v>5301</v>
      </c>
      <c r="E698" s="1" t="s">
        <v>5845</v>
      </c>
      <c r="F698" t="s">
        <v>118</v>
      </c>
      <c r="H698" t="s">
        <v>3016</v>
      </c>
      <c r="I698" t="s">
        <v>3007</v>
      </c>
      <c r="J698">
        <v>4.4000000000000004</v>
      </c>
      <c r="K698">
        <v>2023</v>
      </c>
      <c r="L698" t="s">
        <v>121</v>
      </c>
      <c r="M698" t="s">
        <v>3027</v>
      </c>
      <c r="N698" t="s">
        <v>3009</v>
      </c>
      <c r="O698" t="s">
        <v>3007</v>
      </c>
      <c r="P698" t="s">
        <v>667</v>
      </c>
      <c r="Q698">
        <v>52.427059999999997</v>
      </c>
      <c r="R698">
        <v>13.52782</v>
      </c>
      <c r="S698" t="s">
        <v>3007</v>
      </c>
      <c r="T698" t="s">
        <v>5837</v>
      </c>
    </row>
    <row r="699" spans="1:20" x14ac:dyDescent="0.35">
      <c r="A699" t="s">
        <v>74</v>
      </c>
      <c r="B699" t="s">
        <v>5846</v>
      </c>
      <c r="C699" t="s">
        <v>5300</v>
      </c>
      <c r="D699" s="1" t="s">
        <v>5301</v>
      </c>
      <c r="E699" s="1" t="s">
        <v>5847</v>
      </c>
      <c r="F699" t="s">
        <v>118</v>
      </c>
      <c r="H699" t="s">
        <v>3016</v>
      </c>
      <c r="I699" t="s">
        <v>3007</v>
      </c>
      <c r="J699">
        <v>2</v>
      </c>
      <c r="K699">
        <v>2010</v>
      </c>
      <c r="L699" t="s">
        <v>121</v>
      </c>
      <c r="M699" t="s">
        <v>3027</v>
      </c>
      <c r="N699" t="s">
        <v>3009</v>
      </c>
      <c r="O699" t="s">
        <v>3007</v>
      </c>
      <c r="P699" t="s">
        <v>667</v>
      </c>
      <c r="Q699">
        <v>52.427059999999997</v>
      </c>
      <c r="R699">
        <v>13.52782</v>
      </c>
      <c r="S699" t="s">
        <v>3007</v>
      </c>
      <c r="T699" t="s">
        <v>5837</v>
      </c>
    </row>
    <row r="700" spans="1:20" x14ac:dyDescent="0.35">
      <c r="A700" t="s">
        <v>74</v>
      </c>
      <c r="B700" t="s">
        <v>5848</v>
      </c>
      <c r="C700" t="s">
        <v>5300</v>
      </c>
      <c r="D700" s="1" t="s">
        <v>5301</v>
      </c>
      <c r="E700" s="1" t="s">
        <v>5849</v>
      </c>
      <c r="F700" t="s">
        <v>118</v>
      </c>
      <c r="H700" t="s">
        <v>3016</v>
      </c>
      <c r="I700" t="s">
        <v>3007</v>
      </c>
      <c r="J700">
        <v>2</v>
      </c>
      <c r="K700">
        <v>2010</v>
      </c>
      <c r="L700" t="s">
        <v>121</v>
      </c>
      <c r="M700" t="s">
        <v>3027</v>
      </c>
      <c r="N700" t="s">
        <v>3009</v>
      </c>
      <c r="O700" t="s">
        <v>3007</v>
      </c>
      <c r="P700" t="s">
        <v>667</v>
      </c>
      <c r="Q700">
        <v>52.427059999999997</v>
      </c>
      <c r="R700">
        <v>13.52782</v>
      </c>
      <c r="S700" t="s">
        <v>3007</v>
      </c>
      <c r="T700" t="s">
        <v>5837</v>
      </c>
    </row>
    <row r="701" spans="1:20" x14ac:dyDescent="0.35">
      <c r="A701" t="s">
        <v>74</v>
      </c>
      <c r="B701" t="s">
        <v>5850</v>
      </c>
      <c r="C701" t="s">
        <v>5300</v>
      </c>
      <c r="D701" s="1" t="s">
        <v>5301</v>
      </c>
      <c r="E701" s="1" t="s">
        <v>5851</v>
      </c>
      <c r="F701" t="s">
        <v>118</v>
      </c>
      <c r="H701" t="s">
        <v>3016</v>
      </c>
      <c r="I701" t="s">
        <v>3007</v>
      </c>
      <c r="J701">
        <v>2</v>
      </c>
      <c r="K701">
        <v>2010</v>
      </c>
      <c r="L701" t="s">
        <v>121</v>
      </c>
      <c r="M701" t="s">
        <v>3027</v>
      </c>
      <c r="N701" t="s">
        <v>3009</v>
      </c>
      <c r="O701" t="s">
        <v>3007</v>
      </c>
      <c r="P701" t="s">
        <v>667</v>
      </c>
      <c r="Q701">
        <v>52.427059999999997</v>
      </c>
      <c r="R701">
        <v>13.52782</v>
      </c>
      <c r="S701" t="s">
        <v>3007</v>
      </c>
      <c r="T701" t="s">
        <v>5837</v>
      </c>
    </row>
    <row r="702" spans="1:20" x14ac:dyDescent="0.35">
      <c r="A702" t="s">
        <v>74</v>
      </c>
      <c r="B702" t="s">
        <v>5852</v>
      </c>
      <c r="C702" t="s">
        <v>5300</v>
      </c>
      <c r="D702" s="1" t="s">
        <v>5301</v>
      </c>
      <c r="E702" s="1" t="s">
        <v>5853</v>
      </c>
      <c r="F702" t="s">
        <v>118</v>
      </c>
      <c r="H702" t="s">
        <v>3016</v>
      </c>
      <c r="I702" t="s">
        <v>3007</v>
      </c>
      <c r="J702">
        <v>2</v>
      </c>
      <c r="K702">
        <v>2010</v>
      </c>
      <c r="L702" t="s">
        <v>121</v>
      </c>
      <c r="M702" t="s">
        <v>3027</v>
      </c>
      <c r="N702" t="s">
        <v>3009</v>
      </c>
      <c r="O702" t="s">
        <v>3007</v>
      </c>
      <c r="P702" t="s">
        <v>667</v>
      </c>
      <c r="Q702">
        <v>52.427059999999997</v>
      </c>
      <c r="R702">
        <v>13.52782</v>
      </c>
      <c r="S702" t="s">
        <v>3007</v>
      </c>
      <c r="T702" t="s">
        <v>5837</v>
      </c>
    </row>
    <row r="703" spans="1:20" x14ac:dyDescent="0.35">
      <c r="A703" t="s">
        <v>74</v>
      </c>
      <c r="B703" t="s">
        <v>5854</v>
      </c>
      <c r="C703" t="s">
        <v>5302</v>
      </c>
      <c r="D703" s="1" t="s">
        <v>5303</v>
      </c>
      <c r="E703" s="1" t="s">
        <v>5855</v>
      </c>
      <c r="F703" t="s">
        <v>118</v>
      </c>
      <c r="H703" t="s">
        <v>3016</v>
      </c>
      <c r="I703" t="s">
        <v>3007</v>
      </c>
      <c r="J703">
        <v>4.3</v>
      </c>
      <c r="K703">
        <v>1939</v>
      </c>
      <c r="L703" t="s">
        <v>121</v>
      </c>
      <c r="M703" t="s">
        <v>3027</v>
      </c>
      <c r="N703" t="s">
        <v>3033</v>
      </c>
      <c r="O703" t="s">
        <v>3007</v>
      </c>
      <c r="P703" t="s">
        <v>896</v>
      </c>
      <c r="Q703">
        <v>49.500259999999997</v>
      </c>
      <c r="R703">
        <v>8.4726800000000004</v>
      </c>
      <c r="S703" t="s">
        <v>3023</v>
      </c>
      <c r="T703" t="s">
        <v>5856</v>
      </c>
    </row>
    <row r="704" spans="1:20" x14ac:dyDescent="0.35">
      <c r="A704" t="s">
        <v>74</v>
      </c>
      <c r="B704" t="s">
        <v>5857</v>
      </c>
      <c r="C704" t="s">
        <v>5302</v>
      </c>
      <c r="D704" s="1" t="s">
        <v>5303</v>
      </c>
      <c r="E704" s="1" t="s">
        <v>5858</v>
      </c>
      <c r="F704" t="s">
        <v>118</v>
      </c>
      <c r="H704" t="s">
        <v>3016</v>
      </c>
      <c r="I704" t="s">
        <v>3007</v>
      </c>
      <c r="J704">
        <v>1.5</v>
      </c>
      <c r="K704">
        <v>1939</v>
      </c>
      <c r="L704" t="s">
        <v>121</v>
      </c>
      <c r="M704" t="s">
        <v>3027</v>
      </c>
      <c r="N704" t="s">
        <v>3033</v>
      </c>
      <c r="O704" t="s">
        <v>3007</v>
      </c>
      <c r="P704" t="s">
        <v>896</v>
      </c>
      <c r="Q704">
        <v>49.500259999999997</v>
      </c>
      <c r="R704">
        <v>8.4726800000000004</v>
      </c>
      <c r="S704" t="s">
        <v>3023</v>
      </c>
      <c r="T704" t="s">
        <v>5856</v>
      </c>
    </row>
    <row r="705" spans="1:20" x14ac:dyDescent="0.35">
      <c r="A705" t="s">
        <v>74</v>
      </c>
      <c r="B705" t="s">
        <v>5859</v>
      </c>
      <c r="C705" t="s">
        <v>5302</v>
      </c>
      <c r="D705" s="1" t="s">
        <v>5303</v>
      </c>
      <c r="E705" s="1" t="s">
        <v>5860</v>
      </c>
      <c r="F705" t="s">
        <v>118</v>
      </c>
      <c r="H705" t="s">
        <v>3016</v>
      </c>
      <c r="I705" t="s">
        <v>3007</v>
      </c>
      <c r="J705">
        <v>4.3</v>
      </c>
      <c r="K705">
        <v>1939</v>
      </c>
      <c r="L705" t="s">
        <v>121</v>
      </c>
      <c r="M705" t="s">
        <v>3027</v>
      </c>
      <c r="N705" t="s">
        <v>3033</v>
      </c>
      <c r="O705" t="s">
        <v>3007</v>
      </c>
      <c r="P705" t="s">
        <v>896</v>
      </c>
      <c r="Q705">
        <v>49.500259999999997</v>
      </c>
      <c r="R705">
        <v>8.4726800000000004</v>
      </c>
      <c r="S705" t="s">
        <v>3023</v>
      </c>
      <c r="T705" t="s">
        <v>5856</v>
      </c>
    </row>
    <row r="706" spans="1:20" x14ac:dyDescent="0.35">
      <c r="A706" t="s">
        <v>74</v>
      </c>
      <c r="B706" t="s">
        <v>5861</v>
      </c>
      <c r="C706" t="s">
        <v>5302</v>
      </c>
      <c r="D706" s="1" t="s">
        <v>5303</v>
      </c>
      <c r="E706" s="1" t="s">
        <v>5862</v>
      </c>
      <c r="F706" t="s">
        <v>118</v>
      </c>
      <c r="H706" t="s">
        <v>3016</v>
      </c>
      <c r="I706" t="s">
        <v>3007</v>
      </c>
      <c r="J706">
        <v>1.6</v>
      </c>
      <c r="K706">
        <v>1994</v>
      </c>
      <c r="L706" t="s">
        <v>121</v>
      </c>
      <c r="M706" t="s">
        <v>3027</v>
      </c>
      <c r="N706" t="s">
        <v>3033</v>
      </c>
      <c r="O706" t="s">
        <v>3007</v>
      </c>
      <c r="P706" t="s">
        <v>896</v>
      </c>
      <c r="Q706">
        <v>49.500259999999997</v>
      </c>
      <c r="R706">
        <v>8.4726800000000004</v>
      </c>
      <c r="S706" t="s">
        <v>3023</v>
      </c>
      <c r="T706" t="s">
        <v>5856</v>
      </c>
    </row>
    <row r="707" spans="1:20" x14ac:dyDescent="0.35">
      <c r="A707" t="s">
        <v>74</v>
      </c>
      <c r="B707" t="s">
        <v>5863</v>
      </c>
      <c r="C707" t="s">
        <v>5302</v>
      </c>
      <c r="D707" s="1" t="s">
        <v>5303</v>
      </c>
      <c r="E707" s="1" t="s">
        <v>5862</v>
      </c>
      <c r="F707" t="s">
        <v>118</v>
      </c>
      <c r="H707" t="s">
        <v>3016</v>
      </c>
      <c r="I707" t="s">
        <v>3007</v>
      </c>
      <c r="J707">
        <v>1.6</v>
      </c>
      <c r="K707">
        <v>1994</v>
      </c>
      <c r="L707" t="s">
        <v>121</v>
      </c>
      <c r="M707" t="s">
        <v>3027</v>
      </c>
      <c r="N707" t="s">
        <v>3033</v>
      </c>
      <c r="O707" t="s">
        <v>3007</v>
      </c>
      <c r="P707" t="s">
        <v>896</v>
      </c>
      <c r="Q707">
        <v>49.500259999999997</v>
      </c>
      <c r="R707">
        <v>8.4726800000000004</v>
      </c>
      <c r="S707" t="s">
        <v>3023</v>
      </c>
      <c r="T707" t="s">
        <v>5856</v>
      </c>
    </row>
    <row r="708" spans="1:20" x14ac:dyDescent="0.35">
      <c r="A708" t="s">
        <v>74</v>
      </c>
      <c r="B708" t="s">
        <v>5864</v>
      </c>
      <c r="C708" t="s">
        <v>5302</v>
      </c>
      <c r="D708" s="1" t="s">
        <v>5303</v>
      </c>
      <c r="E708" s="1" t="s">
        <v>5865</v>
      </c>
      <c r="F708" t="s">
        <v>118</v>
      </c>
      <c r="H708" t="s">
        <v>3016</v>
      </c>
      <c r="I708" t="s">
        <v>3007</v>
      </c>
      <c r="J708">
        <v>1.3</v>
      </c>
      <c r="K708">
        <v>2007</v>
      </c>
      <c r="L708" t="s">
        <v>121</v>
      </c>
      <c r="M708" t="s">
        <v>3027</v>
      </c>
      <c r="N708" t="s">
        <v>3033</v>
      </c>
      <c r="O708" t="s">
        <v>3007</v>
      </c>
      <c r="P708" t="s">
        <v>896</v>
      </c>
      <c r="Q708">
        <v>49.500259999999997</v>
      </c>
      <c r="R708">
        <v>8.4726800000000004</v>
      </c>
      <c r="S708" t="s">
        <v>3023</v>
      </c>
      <c r="T708" t="s">
        <v>5856</v>
      </c>
    </row>
    <row r="709" spans="1:20" x14ac:dyDescent="0.35">
      <c r="A709" t="s">
        <v>74</v>
      </c>
      <c r="B709" t="s">
        <v>5866</v>
      </c>
      <c r="C709" t="s">
        <v>5302</v>
      </c>
      <c r="D709" s="1" t="s">
        <v>5303</v>
      </c>
      <c r="E709" s="1" t="s">
        <v>5867</v>
      </c>
      <c r="F709" t="s">
        <v>118</v>
      </c>
      <c r="H709" t="s">
        <v>3016</v>
      </c>
      <c r="I709" t="s">
        <v>3007</v>
      </c>
      <c r="J709">
        <v>2.2000000000000002</v>
      </c>
      <c r="K709">
        <v>2007</v>
      </c>
      <c r="L709" t="s">
        <v>121</v>
      </c>
      <c r="M709" t="s">
        <v>3027</v>
      </c>
      <c r="N709" t="s">
        <v>3033</v>
      </c>
      <c r="O709" t="s">
        <v>3007</v>
      </c>
      <c r="P709" t="s">
        <v>896</v>
      </c>
      <c r="Q709">
        <v>49.500259999999997</v>
      </c>
      <c r="R709">
        <v>8.4726800000000004</v>
      </c>
      <c r="S709" t="s">
        <v>3023</v>
      </c>
      <c r="T709" t="s">
        <v>5856</v>
      </c>
    </row>
    <row r="710" spans="1:20" x14ac:dyDescent="0.35">
      <c r="A710" t="s">
        <v>74</v>
      </c>
      <c r="B710" t="s">
        <v>5868</v>
      </c>
      <c r="C710" t="s">
        <v>5302</v>
      </c>
      <c r="D710" s="1" t="s">
        <v>5303</v>
      </c>
      <c r="E710" s="1" t="s">
        <v>5869</v>
      </c>
      <c r="F710" t="s">
        <v>118</v>
      </c>
      <c r="H710" t="s">
        <v>3016</v>
      </c>
      <c r="I710" t="s">
        <v>3007</v>
      </c>
      <c r="J710">
        <v>3.3</v>
      </c>
      <c r="K710">
        <v>1994</v>
      </c>
      <c r="L710" t="s">
        <v>121</v>
      </c>
      <c r="M710" t="s">
        <v>3027</v>
      </c>
      <c r="N710" t="s">
        <v>3033</v>
      </c>
      <c r="O710" t="s">
        <v>3007</v>
      </c>
      <c r="P710" t="s">
        <v>896</v>
      </c>
      <c r="Q710">
        <v>49.500259999999997</v>
      </c>
      <c r="R710">
        <v>8.4726800000000004</v>
      </c>
      <c r="S710" t="s">
        <v>3023</v>
      </c>
      <c r="T710" t="s">
        <v>5856</v>
      </c>
    </row>
    <row r="711" spans="1:20" x14ac:dyDescent="0.35">
      <c r="A711" t="s">
        <v>74</v>
      </c>
      <c r="B711" t="s">
        <v>5870</v>
      </c>
      <c r="C711" t="s">
        <v>5302</v>
      </c>
      <c r="D711" s="1" t="s">
        <v>5303</v>
      </c>
      <c r="E711" s="1" t="s">
        <v>5871</v>
      </c>
      <c r="F711" t="s">
        <v>118</v>
      </c>
      <c r="H711" t="s">
        <v>3016</v>
      </c>
      <c r="I711" t="s">
        <v>3007</v>
      </c>
      <c r="J711">
        <v>1.8</v>
      </c>
      <c r="K711">
        <v>2004</v>
      </c>
      <c r="L711" t="s">
        <v>121</v>
      </c>
      <c r="M711" t="s">
        <v>3027</v>
      </c>
      <c r="N711" t="s">
        <v>3033</v>
      </c>
      <c r="O711" t="s">
        <v>3007</v>
      </c>
      <c r="P711" t="s">
        <v>896</v>
      </c>
      <c r="Q711">
        <v>49.500259999999997</v>
      </c>
      <c r="R711">
        <v>8.4726800000000004</v>
      </c>
      <c r="S711" t="s">
        <v>3023</v>
      </c>
      <c r="T711" t="s">
        <v>5856</v>
      </c>
    </row>
    <row r="712" spans="1:20" x14ac:dyDescent="0.35">
      <c r="A712" t="s">
        <v>74</v>
      </c>
      <c r="B712" t="s">
        <v>5872</v>
      </c>
      <c r="C712" t="s">
        <v>5304</v>
      </c>
      <c r="D712" s="1" t="s">
        <v>5305</v>
      </c>
      <c r="E712" s="1" t="s">
        <v>3005</v>
      </c>
      <c r="F712" t="s">
        <v>118</v>
      </c>
      <c r="H712" t="s">
        <v>3016</v>
      </c>
      <c r="I712" t="s">
        <v>3007</v>
      </c>
      <c r="J712">
        <v>15</v>
      </c>
      <c r="K712">
        <v>1993</v>
      </c>
      <c r="L712" t="s">
        <v>121</v>
      </c>
      <c r="M712" t="s">
        <v>3027</v>
      </c>
      <c r="N712" t="s">
        <v>3009</v>
      </c>
      <c r="O712" t="s">
        <v>3007</v>
      </c>
      <c r="P712" t="s">
        <v>5643</v>
      </c>
      <c r="Q712">
        <v>53.854520000000001</v>
      </c>
      <c r="R712">
        <v>13.70918</v>
      </c>
      <c r="S712" t="s">
        <v>3023</v>
      </c>
      <c r="T712" t="s">
        <v>5873</v>
      </c>
    </row>
    <row r="713" spans="1:20" x14ac:dyDescent="0.35">
      <c r="A713" t="s">
        <v>74</v>
      </c>
      <c r="B713" t="s">
        <v>5874</v>
      </c>
      <c r="C713" t="s">
        <v>5306</v>
      </c>
      <c r="D713" s="1" t="s">
        <v>5307</v>
      </c>
      <c r="E713" s="1" t="s">
        <v>5875</v>
      </c>
      <c r="F713" t="s">
        <v>118</v>
      </c>
      <c r="H713" t="s">
        <v>3016</v>
      </c>
      <c r="I713" t="s">
        <v>3007</v>
      </c>
      <c r="J713">
        <v>1.1000000000000001</v>
      </c>
      <c r="K713">
        <v>1994</v>
      </c>
      <c r="L713" t="s">
        <v>121</v>
      </c>
      <c r="M713" t="s">
        <v>3047</v>
      </c>
      <c r="N713" t="s">
        <v>3009</v>
      </c>
      <c r="O713" t="s">
        <v>3007</v>
      </c>
      <c r="P713" t="s">
        <v>5645</v>
      </c>
      <c r="Q713">
        <v>52.264980000000001</v>
      </c>
      <c r="R713">
        <v>7.7059699999999998</v>
      </c>
      <c r="S713" t="s">
        <v>3023</v>
      </c>
      <c r="T713" t="s">
        <v>5876</v>
      </c>
    </row>
    <row r="714" spans="1:20" x14ac:dyDescent="0.35">
      <c r="A714" t="s">
        <v>74</v>
      </c>
      <c r="B714" t="s">
        <v>5877</v>
      </c>
      <c r="C714" t="s">
        <v>5306</v>
      </c>
      <c r="D714" s="1" t="s">
        <v>5307</v>
      </c>
      <c r="E714" s="1" t="s">
        <v>5878</v>
      </c>
      <c r="F714" t="s">
        <v>118</v>
      </c>
      <c r="H714" t="s">
        <v>3016</v>
      </c>
      <c r="I714" t="s">
        <v>3007</v>
      </c>
      <c r="J714">
        <v>1.1000000000000001</v>
      </c>
      <c r="K714">
        <v>1994</v>
      </c>
      <c r="L714" t="s">
        <v>121</v>
      </c>
      <c r="M714" t="s">
        <v>3047</v>
      </c>
      <c r="N714" t="s">
        <v>3009</v>
      </c>
      <c r="O714" t="s">
        <v>3007</v>
      </c>
      <c r="P714" t="s">
        <v>5645</v>
      </c>
      <c r="Q714">
        <v>52.264980000000001</v>
      </c>
      <c r="R714">
        <v>7.7059699999999998</v>
      </c>
      <c r="S714" t="s">
        <v>3023</v>
      </c>
      <c r="T714" t="s">
        <v>5876</v>
      </c>
    </row>
    <row r="715" spans="1:20" x14ac:dyDescent="0.35">
      <c r="A715" t="s">
        <v>74</v>
      </c>
      <c r="B715" t="s">
        <v>5879</v>
      </c>
      <c r="C715" t="s">
        <v>5306</v>
      </c>
      <c r="D715" s="1" t="s">
        <v>5307</v>
      </c>
      <c r="E715" s="1" t="s">
        <v>5880</v>
      </c>
      <c r="F715" t="s">
        <v>118</v>
      </c>
      <c r="H715" t="s">
        <v>3016</v>
      </c>
      <c r="I715" t="s">
        <v>3007</v>
      </c>
      <c r="J715">
        <v>5.3</v>
      </c>
      <c r="K715">
        <v>2009</v>
      </c>
      <c r="L715" t="s">
        <v>121</v>
      </c>
      <c r="M715" t="s">
        <v>3047</v>
      </c>
      <c r="N715" t="s">
        <v>3009</v>
      </c>
      <c r="O715" t="s">
        <v>3007</v>
      </c>
      <c r="P715" t="s">
        <v>5645</v>
      </c>
      <c r="Q715">
        <v>52.264980000000001</v>
      </c>
      <c r="R715">
        <v>7.7059699999999998</v>
      </c>
      <c r="S715" t="s">
        <v>3023</v>
      </c>
      <c r="T715" t="s">
        <v>5876</v>
      </c>
    </row>
    <row r="716" spans="1:20" x14ac:dyDescent="0.35">
      <c r="A716" t="s">
        <v>74</v>
      </c>
      <c r="B716" t="s">
        <v>5881</v>
      </c>
      <c r="C716" t="s">
        <v>5306</v>
      </c>
      <c r="D716" s="1" t="s">
        <v>5307</v>
      </c>
      <c r="E716" s="1" t="s">
        <v>5882</v>
      </c>
      <c r="F716" t="s">
        <v>118</v>
      </c>
      <c r="H716" t="s">
        <v>3016</v>
      </c>
      <c r="I716" t="s">
        <v>3007</v>
      </c>
      <c r="J716">
        <v>1.8</v>
      </c>
      <c r="K716">
        <v>2013</v>
      </c>
      <c r="L716" t="s">
        <v>121</v>
      </c>
      <c r="M716" t="s">
        <v>3047</v>
      </c>
      <c r="N716" t="s">
        <v>3009</v>
      </c>
      <c r="O716" t="s">
        <v>3007</v>
      </c>
      <c r="P716" t="s">
        <v>5645</v>
      </c>
      <c r="Q716">
        <v>52.264980000000001</v>
      </c>
      <c r="R716">
        <v>7.7059699999999998</v>
      </c>
      <c r="S716" t="s">
        <v>3023</v>
      </c>
      <c r="T716" t="s">
        <v>5876</v>
      </c>
    </row>
    <row r="717" spans="1:20" x14ac:dyDescent="0.35">
      <c r="A717" t="s">
        <v>74</v>
      </c>
      <c r="B717" t="s">
        <v>5883</v>
      </c>
      <c r="C717" t="s">
        <v>5306</v>
      </c>
      <c r="D717" s="1" t="s">
        <v>5307</v>
      </c>
      <c r="E717" s="1" t="s">
        <v>5884</v>
      </c>
      <c r="F717" t="s">
        <v>118</v>
      </c>
      <c r="H717" t="s">
        <v>3016</v>
      </c>
      <c r="I717" t="s">
        <v>3007</v>
      </c>
      <c r="J717">
        <v>7.4</v>
      </c>
      <c r="K717">
        <v>2017</v>
      </c>
      <c r="L717" t="s">
        <v>121</v>
      </c>
      <c r="M717" t="s">
        <v>3047</v>
      </c>
      <c r="N717" t="s">
        <v>3009</v>
      </c>
      <c r="O717" t="s">
        <v>3007</v>
      </c>
      <c r="P717" t="s">
        <v>5645</v>
      </c>
      <c r="Q717">
        <v>52.264980000000001</v>
      </c>
      <c r="R717">
        <v>7.7059699999999998</v>
      </c>
      <c r="S717" t="s">
        <v>3023</v>
      </c>
      <c r="T717" t="s">
        <v>5876</v>
      </c>
    </row>
    <row r="718" spans="1:20" x14ac:dyDescent="0.35">
      <c r="A718" t="s">
        <v>74</v>
      </c>
      <c r="B718" t="s">
        <v>5885</v>
      </c>
      <c r="C718" t="s">
        <v>5308</v>
      </c>
      <c r="D718" s="1" t="s">
        <v>5309</v>
      </c>
      <c r="E718" s="1" t="s">
        <v>5886</v>
      </c>
      <c r="F718" t="s">
        <v>118</v>
      </c>
      <c r="H718" t="s">
        <v>3016</v>
      </c>
      <c r="I718" t="s">
        <v>3007</v>
      </c>
      <c r="J718">
        <v>3.8</v>
      </c>
      <c r="K718">
        <v>2004</v>
      </c>
      <c r="L718" t="s">
        <v>121</v>
      </c>
      <c r="M718" t="s">
        <v>3027</v>
      </c>
      <c r="N718" t="s">
        <v>3009</v>
      </c>
      <c r="O718" t="s">
        <v>3007</v>
      </c>
      <c r="P718" t="s">
        <v>5647</v>
      </c>
      <c r="Q718">
        <v>51.126280000000001</v>
      </c>
      <c r="R718">
        <v>13.712109999999999</v>
      </c>
      <c r="S718" t="s">
        <v>3023</v>
      </c>
      <c r="T718" t="s">
        <v>5887</v>
      </c>
    </row>
    <row r="719" spans="1:20" x14ac:dyDescent="0.35">
      <c r="A719" t="s">
        <v>74</v>
      </c>
      <c r="B719" t="s">
        <v>5888</v>
      </c>
      <c r="C719" t="s">
        <v>5308</v>
      </c>
      <c r="D719" s="1" t="s">
        <v>5309</v>
      </c>
      <c r="E719" s="1" t="s">
        <v>5889</v>
      </c>
      <c r="F719" t="s">
        <v>118</v>
      </c>
      <c r="H719" t="s">
        <v>3016</v>
      </c>
      <c r="I719" t="s">
        <v>3007</v>
      </c>
      <c r="J719">
        <v>3.9</v>
      </c>
      <c r="K719">
        <v>1998</v>
      </c>
      <c r="L719" t="s">
        <v>121</v>
      </c>
      <c r="M719" t="s">
        <v>3027</v>
      </c>
      <c r="N719" t="s">
        <v>3009</v>
      </c>
      <c r="O719" t="s">
        <v>3007</v>
      </c>
      <c r="P719" t="s">
        <v>5647</v>
      </c>
      <c r="Q719">
        <v>51.127679999999998</v>
      </c>
      <c r="R719">
        <v>13.71227</v>
      </c>
      <c r="S719" t="s">
        <v>3023</v>
      </c>
      <c r="T719" t="s">
        <v>5887</v>
      </c>
    </row>
    <row r="720" spans="1:20" x14ac:dyDescent="0.35">
      <c r="A720" t="s">
        <v>74</v>
      </c>
      <c r="B720" t="s">
        <v>5890</v>
      </c>
      <c r="C720" t="s">
        <v>5308</v>
      </c>
      <c r="D720" s="1" t="s">
        <v>5309</v>
      </c>
      <c r="E720" s="1" t="s">
        <v>5891</v>
      </c>
      <c r="F720" t="s">
        <v>118</v>
      </c>
      <c r="H720" t="s">
        <v>3016</v>
      </c>
      <c r="I720" t="s">
        <v>3007</v>
      </c>
      <c r="J720">
        <v>3.9</v>
      </c>
      <c r="K720">
        <v>1998</v>
      </c>
      <c r="L720" t="s">
        <v>121</v>
      </c>
      <c r="M720" t="s">
        <v>3027</v>
      </c>
      <c r="N720" t="s">
        <v>3009</v>
      </c>
      <c r="O720" t="s">
        <v>3007</v>
      </c>
      <c r="P720" t="s">
        <v>5647</v>
      </c>
      <c r="Q720">
        <v>51.127679999999998</v>
      </c>
      <c r="R720">
        <v>13.71227</v>
      </c>
      <c r="S720" t="s">
        <v>3023</v>
      </c>
      <c r="T720" t="s">
        <v>5887</v>
      </c>
    </row>
    <row r="721" spans="1:20" x14ac:dyDescent="0.35">
      <c r="A721" t="s">
        <v>74</v>
      </c>
      <c r="B721" t="s">
        <v>5892</v>
      </c>
      <c r="C721" t="s">
        <v>5308</v>
      </c>
      <c r="D721" s="1" t="s">
        <v>5309</v>
      </c>
      <c r="E721" s="1" t="s">
        <v>5893</v>
      </c>
      <c r="F721" t="s">
        <v>118</v>
      </c>
      <c r="H721" t="s">
        <v>3016</v>
      </c>
      <c r="I721" t="s">
        <v>3007</v>
      </c>
      <c r="J721">
        <v>3.9</v>
      </c>
      <c r="K721">
        <v>1998</v>
      </c>
      <c r="L721" t="s">
        <v>121</v>
      </c>
      <c r="M721" t="s">
        <v>3027</v>
      </c>
      <c r="N721" t="s">
        <v>3009</v>
      </c>
      <c r="O721" t="s">
        <v>3007</v>
      </c>
      <c r="P721" t="s">
        <v>5647</v>
      </c>
      <c r="Q721">
        <v>51.127679999999998</v>
      </c>
      <c r="R721">
        <v>13.71227</v>
      </c>
      <c r="S721" t="s">
        <v>3023</v>
      </c>
      <c r="T721" t="s">
        <v>5887</v>
      </c>
    </row>
    <row r="722" spans="1:20" x14ac:dyDescent="0.35">
      <c r="A722" t="s">
        <v>74</v>
      </c>
      <c r="B722" t="s">
        <v>5894</v>
      </c>
      <c r="C722" t="s">
        <v>5308</v>
      </c>
      <c r="D722" s="1" t="s">
        <v>5309</v>
      </c>
      <c r="E722" s="1" t="s">
        <v>5895</v>
      </c>
      <c r="F722" t="s">
        <v>118</v>
      </c>
      <c r="H722" t="s">
        <v>3016</v>
      </c>
      <c r="I722" t="s">
        <v>3007</v>
      </c>
      <c r="J722">
        <v>3.9</v>
      </c>
      <c r="K722">
        <v>1998</v>
      </c>
      <c r="L722" t="s">
        <v>121</v>
      </c>
      <c r="M722" t="s">
        <v>3027</v>
      </c>
      <c r="N722" t="s">
        <v>3009</v>
      </c>
      <c r="O722" t="s">
        <v>3007</v>
      </c>
      <c r="P722" t="s">
        <v>5647</v>
      </c>
      <c r="Q722">
        <v>51.127679999999998</v>
      </c>
      <c r="R722">
        <v>13.71227</v>
      </c>
      <c r="S722" t="s">
        <v>3023</v>
      </c>
      <c r="T722" t="s">
        <v>5887</v>
      </c>
    </row>
    <row r="723" spans="1:20" x14ac:dyDescent="0.35">
      <c r="A723" t="s">
        <v>74</v>
      </c>
      <c r="B723" t="s">
        <v>5896</v>
      </c>
      <c r="C723" t="s">
        <v>5308</v>
      </c>
      <c r="D723" s="1" t="s">
        <v>5309</v>
      </c>
      <c r="E723" s="1" t="s">
        <v>5897</v>
      </c>
      <c r="F723" t="s">
        <v>118</v>
      </c>
      <c r="H723" t="s">
        <v>3016</v>
      </c>
      <c r="I723" t="s">
        <v>3007</v>
      </c>
      <c r="J723">
        <v>3.9</v>
      </c>
      <c r="K723">
        <v>1998</v>
      </c>
      <c r="L723" t="s">
        <v>121</v>
      </c>
      <c r="M723" t="s">
        <v>3027</v>
      </c>
      <c r="N723" t="s">
        <v>3009</v>
      </c>
      <c r="O723" t="s">
        <v>3007</v>
      </c>
      <c r="P723" t="s">
        <v>5647</v>
      </c>
      <c r="Q723">
        <v>51.127679999999998</v>
      </c>
      <c r="R723">
        <v>13.71227</v>
      </c>
      <c r="S723" t="s">
        <v>3023</v>
      </c>
      <c r="T723" t="s">
        <v>5887</v>
      </c>
    </row>
    <row r="724" spans="1:20" x14ac:dyDescent="0.35">
      <c r="A724" t="s">
        <v>74</v>
      </c>
      <c r="B724" t="s">
        <v>5898</v>
      </c>
      <c r="C724" t="s">
        <v>5308</v>
      </c>
      <c r="D724" s="1" t="s">
        <v>5309</v>
      </c>
      <c r="E724" s="1" t="s">
        <v>5899</v>
      </c>
      <c r="F724" t="s">
        <v>118</v>
      </c>
      <c r="H724" t="s">
        <v>3016</v>
      </c>
      <c r="I724" t="s">
        <v>3007</v>
      </c>
      <c r="J724">
        <v>3.9</v>
      </c>
      <c r="K724">
        <v>1998</v>
      </c>
      <c r="L724" t="s">
        <v>121</v>
      </c>
      <c r="M724" t="s">
        <v>3027</v>
      </c>
      <c r="N724" t="s">
        <v>3009</v>
      </c>
      <c r="O724" t="s">
        <v>3007</v>
      </c>
      <c r="P724" t="s">
        <v>5647</v>
      </c>
      <c r="Q724">
        <v>51.127679999999998</v>
      </c>
      <c r="R724">
        <v>13.71227</v>
      </c>
      <c r="S724" t="s">
        <v>3023</v>
      </c>
      <c r="T724" t="s">
        <v>5887</v>
      </c>
    </row>
    <row r="725" spans="1:20" x14ac:dyDescent="0.35">
      <c r="A725" t="s">
        <v>74</v>
      </c>
      <c r="B725" t="s">
        <v>5900</v>
      </c>
      <c r="C725" t="s">
        <v>5308</v>
      </c>
      <c r="D725" s="1" t="s">
        <v>5309</v>
      </c>
      <c r="E725" s="1" t="s">
        <v>5901</v>
      </c>
      <c r="F725" t="s">
        <v>118</v>
      </c>
      <c r="H725" t="s">
        <v>3016</v>
      </c>
      <c r="I725" t="s">
        <v>3007</v>
      </c>
      <c r="J725">
        <v>3.9</v>
      </c>
      <c r="K725">
        <v>1998</v>
      </c>
      <c r="L725" t="s">
        <v>121</v>
      </c>
      <c r="M725" t="s">
        <v>3027</v>
      </c>
      <c r="N725" t="s">
        <v>3009</v>
      </c>
      <c r="O725" t="s">
        <v>3007</v>
      </c>
      <c r="P725" t="s">
        <v>5647</v>
      </c>
      <c r="Q725">
        <v>51.127679999999998</v>
      </c>
      <c r="R725">
        <v>13.71227</v>
      </c>
      <c r="S725" t="s">
        <v>3023</v>
      </c>
      <c r="T725" t="s">
        <v>5887</v>
      </c>
    </row>
    <row r="726" spans="1:20" x14ac:dyDescent="0.35">
      <c r="A726" t="s">
        <v>74</v>
      </c>
      <c r="B726" t="s">
        <v>5902</v>
      </c>
      <c r="C726" t="s">
        <v>5308</v>
      </c>
      <c r="D726" s="1" t="s">
        <v>5309</v>
      </c>
      <c r="E726" s="1" t="s">
        <v>5903</v>
      </c>
      <c r="F726" t="s">
        <v>118</v>
      </c>
      <c r="H726" t="s">
        <v>3016</v>
      </c>
      <c r="I726" t="s">
        <v>3007</v>
      </c>
      <c r="J726">
        <v>3.9</v>
      </c>
      <c r="K726">
        <v>1998</v>
      </c>
      <c r="L726" t="s">
        <v>121</v>
      </c>
      <c r="M726" t="s">
        <v>3027</v>
      </c>
      <c r="N726" t="s">
        <v>3009</v>
      </c>
      <c r="O726" t="s">
        <v>3007</v>
      </c>
      <c r="P726" t="s">
        <v>5647</v>
      </c>
      <c r="Q726">
        <v>51.127679999999998</v>
      </c>
      <c r="R726">
        <v>13.71227</v>
      </c>
      <c r="S726" t="s">
        <v>3023</v>
      </c>
      <c r="T726" t="s">
        <v>5887</v>
      </c>
    </row>
    <row r="727" spans="1:20" x14ac:dyDescent="0.35">
      <c r="A727" t="s">
        <v>74</v>
      </c>
      <c r="B727" t="s">
        <v>5904</v>
      </c>
      <c r="C727" t="s">
        <v>5308</v>
      </c>
      <c r="D727" s="1" t="s">
        <v>5309</v>
      </c>
      <c r="E727" s="1" t="s">
        <v>5905</v>
      </c>
      <c r="F727" t="s">
        <v>118</v>
      </c>
      <c r="H727" t="s">
        <v>3016</v>
      </c>
      <c r="I727" t="s">
        <v>3007</v>
      </c>
      <c r="J727">
        <v>3.9</v>
      </c>
      <c r="K727">
        <v>1998</v>
      </c>
      <c r="L727" t="s">
        <v>121</v>
      </c>
      <c r="M727" t="s">
        <v>3027</v>
      </c>
      <c r="N727" t="s">
        <v>3009</v>
      </c>
      <c r="O727" t="s">
        <v>3007</v>
      </c>
      <c r="P727" t="s">
        <v>5647</v>
      </c>
      <c r="Q727">
        <v>51.127679999999998</v>
      </c>
      <c r="R727">
        <v>13.71227</v>
      </c>
      <c r="S727" t="s">
        <v>3023</v>
      </c>
      <c r="T727" t="s">
        <v>5887</v>
      </c>
    </row>
    <row r="728" spans="1:20" x14ac:dyDescent="0.35">
      <c r="A728" t="s">
        <v>74</v>
      </c>
      <c r="B728" t="s">
        <v>5906</v>
      </c>
      <c r="C728" t="s">
        <v>5308</v>
      </c>
      <c r="D728" s="1" t="s">
        <v>5309</v>
      </c>
      <c r="E728" s="1" t="s">
        <v>5907</v>
      </c>
      <c r="F728" t="s">
        <v>118</v>
      </c>
      <c r="H728" t="s">
        <v>3016</v>
      </c>
      <c r="I728" t="s">
        <v>3007</v>
      </c>
      <c r="J728">
        <v>3.8</v>
      </c>
      <c r="K728">
        <v>2004</v>
      </c>
      <c r="L728" t="s">
        <v>121</v>
      </c>
      <c r="M728" t="s">
        <v>3027</v>
      </c>
      <c r="N728" t="s">
        <v>3009</v>
      </c>
      <c r="O728" t="s">
        <v>3007</v>
      </c>
      <c r="P728" t="s">
        <v>5647</v>
      </c>
      <c r="Q728">
        <v>51.126280000000001</v>
      </c>
      <c r="R728">
        <v>13.712109999999999</v>
      </c>
      <c r="S728" t="s">
        <v>3023</v>
      </c>
      <c r="T728" t="s">
        <v>5887</v>
      </c>
    </row>
    <row r="729" spans="1:20" x14ac:dyDescent="0.35">
      <c r="A729" t="s">
        <v>74</v>
      </c>
      <c r="B729" t="s">
        <v>5908</v>
      </c>
      <c r="C729" t="s">
        <v>5308</v>
      </c>
      <c r="D729" s="1" t="s">
        <v>5309</v>
      </c>
      <c r="E729" s="1" t="s">
        <v>5909</v>
      </c>
      <c r="F729" t="s">
        <v>118</v>
      </c>
      <c r="H729" t="s">
        <v>3016</v>
      </c>
      <c r="I729" t="s">
        <v>3007</v>
      </c>
      <c r="J729">
        <v>3.8</v>
      </c>
      <c r="K729">
        <v>2004</v>
      </c>
      <c r="L729" t="s">
        <v>121</v>
      </c>
      <c r="M729" t="s">
        <v>3027</v>
      </c>
      <c r="N729" t="s">
        <v>3009</v>
      </c>
      <c r="O729" t="s">
        <v>3007</v>
      </c>
      <c r="P729" t="s">
        <v>5647</v>
      </c>
      <c r="Q729">
        <v>51.126280000000001</v>
      </c>
      <c r="R729">
        <v>13.712109999999999</v>
      </c>
      <c r="S729" t="s">
        <v>3023</v>
      </c>
      <c r="T729" t="s">
        <v>5887</v>
      </c>
    </row>
    <row r="730" spans="1:20" x14ac:dyDescent="0.35">
      <c r="A730" t="s">
        <v>74</v>
      </c>
      <c r="B730" t="s">
        <v>5910</v>
      </c>
      <c r="C730" t="s">
        <v>5308</v>
      </c>
      <c r="D730" s="1" t="s">
        <v>5309</v>
      </c>
      <c r="E730" s="1" t="s">
        <v>5911</v>
      </c>
      <c r="F730" t="s">
        <v>118</v>
      </c>
      <c r="H730" t="s">
        <v>3016</v>
      </c>
      <c r="I730" t="s">
        <v>3007</v>
      </c>
      <c r="J730">
        <v>3.8</v>
      </c>
      <c r="K730">
        <v>2004</v>
      </c>
      <c r="L730" t="s">
        <v>121</v>
      </c>
      <c r="M730" t="s">
        <v>3027</v>
      </c>
      <c r="N730" t="s">
        <v>3009</v>
      </c>
      <c r="O730" t="s">
        <v>3007</v>
      </c>
      <c r="P730" t="s">
        <v>5647</v>
      </c>
      <c r="Q730">
        <v>51.126280000000001</v>
      </c>
      <c r="R730">
        <v>13.712109999999999</v>
      </c>
      <c r="S730" t="s">
        <v>3023</v>
      </c>
      <c r="T730" t="s">
        <v>5887</v>
      </c>
    </row>
    <row r="731" spans="1:20" x14ac:dyDescent="0.35">
      <c r="A731" t="s">
        <v>74</v>
      </c>
      <c r="B731" t="s">
        <v>5912</v>
      </c>
      <c r="C731" t="s">
        <v>5308</v>
      </c>
      <c r="D731" s="1" t="s">
        <v>5309</v>
      </c>
      <c r="E731" s="1" t="s">
        <v>5913</v>
      </c>
      <c r="F731" t="s">
        <v>118</v>
      </c>
      <c r="H731" t="s">
        <v>3016</v>
      </c>
      <c r="I731" t="s">
        <v>3007</v>
      </c>
      <c r="J731">
        <v>3.8</v>
      </c>
      <c r="K731">
        <v>2004</v>
      </c>
      <c r="L731" t="s">
        <v>121</v>
      </c>
      <c r="M731" t="s">
        <v>3027</v>
      </c>
      <c r="N731" t="s">
        <v>3009</v>
      </c>
      <c r="O731" t="s">
        <v>3007</v>
      </c>
      <c r="P731" t="s">
        <v>5647</v>
      </c>
      <c r="Q731">
        <v>51.126280000000001</v>
      </c>
      <c r="R731">
        <v>13.712109999999999</v>
      </c>
      <c r="S731" t="s">
        <v>3023</v>
      </c>
      <c r="T731" t="s">
        <v>5887</v>
      </c>
    </row>
    <row r="732" spans="1:20" x14ac:dyDescent="0.35">
      <c r="A732" t="s">
        <v>74</v>
      </c>
      <c r="B732" t="s">
        <v>5914</v>
      </c>
      <c r="C732" t="s">
        <v>5308</v>
      </c>
      <c r="D732" s="1" t="s">
        <v>5309</v>
      </c>
      <c r="E732" s="1" t="s">
        <v>5915</v>
      </c>
      <c r="F732" t="s">
        <v>118</v>
      </c>
      <c r="H732" t="s">
        <v>3016</v>
      </c>
      <c r="I732" t="s">
        <v>3007</v>
      </c>
      <c r="J732">
        <v>3.8</v>
      </c>
      <c r="K732">
        <v>2004</v>
      </c>
      <c r="L732" t="s">
        <v>121</v>
      </c>
      <c r="M732" t="s">
        <v>3027</v>
      </c>
      <c r="N732" t="s">
        <v>3009</v>
      </c>
      <c r="O732" t="s">
        <v>3007</v>
      </c>
      <c r="P732" t="s">
        <v>5647</v>
      </c>
      <c r="Q732">
        <v>51.126280000000001</v>
      </c>
      <c r="R732">
        <v>13.712109999999999</v>
      </c>
      <c r="S732" t="s">
        <v>3023</v>
      </c>
      <c r="T732" t="s">
        <v>5887</v>
      </c>
    </row>
    <row r="733" spans="1:20" x14ac:dyDescent="0.35">
      <c r="A733" t="s">
        <v>74</v>
      </c>
      <c r="B733" t="s">
        <v>5916</v>
      </c>
      <c r="C733" t="s">
        <v>5308</v>
      </c>
      <c r="D733" s="1" t="s">
        <v>5309</v>
      </c>
      <c r="E733" s="1" t="s">
        <v>5917</v>
      </c>
      <c r="F733" t="s">
        <v>118</v>
      </c>
      <c r="H733" t="s">
        <v>3016</v>
      </c>
      <c r="I733" t="s">
        <v>3007</v>
      </c>
      <c r="J733">
        <v>3.8</v>
      </c>
      <c r="K733">
        <v>2004</v>
      </c>
      <c r="L733" t="s">
        <v>121</v>
      </c>
      <c r="M733" t="s">
        <v>3027</v>
      </c>
      <c r="N733" t="s">
        <v>3009</v>
      </c>
      <c r="O733" t="s">
        <v>3007</v>
      </c>
      <c r="P733" t="s">
        <v>5647</v>
      </c>
      <c r="Q733">
        <v>51.126280000000001</v>
      </c>
      <c r="R733">
        <v>13.712109999999999</v>
      </c>
      <c r="S733" t="s">
        <v>3023</v>
      </c>
      <c r="T733" t="s">
        <v>5887</v>
      </c>
    </row>
    <row r="734" spans="1:20" x14ac:dyDescent="0.35">
      <c r="A734" t="s">
        <v>74</v>
      </c>
      <c r="B734" t="s">
        <v>5918</v>
      </c>
      <c r="C734" t="s">
        <v>5308</v>
      </c>
      <c r="D734" s="1" t="s">
        <v>5309</v>
      </c>
      <c r="E734" s="1" t="s">
        <v>5919</v>
      </c>
      <c r="F734" t="s">
        <v>118</v>
      </c>
      <c r="H734" t="s">
        <v>3016</v>
      </c>
      <c r="I734" t="s">
        <v>3007</v>
      </c>
      <c r="J734">
        <v>3.8</v>
      </c>
      <c r="K734">
        <v>2004</v>
      </c>
      <c r="L734" t="s">
        <v>121</v>
      </c>
      <c r="M734" t="s">
        <v>3027</v>
      </c>
      <c r="N734" t="s">
        <v>3009</v>
      </c>
      <c r="O734" t="s">
        <v>3007</v>
      </c>
      <c r="P734" t="s">
        <v>5647</v>
      </c>
      <c r="Q734">
        <v>51.126280000000001</v>
      </c>
      <c r="R734">
        <v>13.712109999999999</v>
      </c>
      <c r="S734" t="s">
        <v>3023</v>
      </c>
      <c r="T734" t="s">
        <v>5887</v>
      </c>
    </row>
    <row r="735" spans="1:20" x14ac:dyDescent="0.35">
      <c r="A735" t="s">
        <v>74</v>
      </c>
      <c r="B735" t="s">
        <v>5920</v>
      </c>
      <c r="C735" t="s">
        <v>5308</v>
      </c>
      <c r="D735" s="1" t="s">
        <v>5309</v>
      </c>
      <c r="E735" s="1" t="s">
        <v>5921</v>
      </c>
      <c r="F735" t="s">
        <v>118</v>
      </c>
      <c r="H735" t="s">
        <v>3016</v>
      </c>
      <c r="I735" t="s">
        <v>3007</v>
      </c>
      <c r="J735">
        <v>3.8</v>
      </c>
      <c r="K735">
        <v>2004</v>
      </c>
      <c r="L735" t="s">
        <v>121</v>
      </c>
      <c r="M735" t="s">
        <v>3027</v>
      </c>
      <c r="N735" t="s">
        <v>3009</v>
      </c>
      <c r="O735" t="s">
        <v>3007</v>
      </c>
      <c r="P735" t="s">
        <v>5647</v>
      </c>
      <c r="Q735">
        <v>51.126280000000001</v>
      </c>
      <c r="R735">
        <v>13.712109999999999</v>
      </c>
      <c r="S735" t="s">
        <v>3023</v>
      </c>
      <c r="T735" t="s">
        <v>5887</v>
      </c>
    </row>
    <row r="736" spans="1:20" x14ac:dyDescent="0.35">
      <c r="A736" t="s">
        <v>74</v>
      </c>
      <c r="B736" t="s">
        <v>5922</v>
      </c>
      <c r="C736" t="s">
        <v>5310</v>
      </c>
      <c r="D736" s="1" t="s">
        <v>5311</v>
      </c>
      <c r="E736" s="1" t="s">
        <v>3218</v>
      </c>
      <c r="F736" t="s">
        <v>118</v>
      </c>
      <c r="H736" t="s">
        <v>3016</v>
      </c>
      <c r="I736" t="s">
        <v>3007</v>
      </c>
      <c r="J736">
        <v>9</v>
      </c>
      <c r="K736">
        <v>2000</v>
      </c>
      <c r="L736" t="s">
        <v>121</v>
      </c>
      <c r="M736" t="s">
        <v>3008</v>
      </c>
      <c r="N736" t="s">
        <v>3009</v>
      </c>
      <c r="O736" t="s">
        <v>3007</v>
      </c>
      <c r="P736" t="s">
        <v>5649</v>
      </c>
      <c r="Q736">
        <v>52.625450000000001</v>
      </c>
      <c r="R736">
        <v>10.24607</v>
      </c>
      <c r="S736" t="s">
        <v>3023</v>
      </c>
      <c r="T736" t="s">
        <v>5923</v>
      </c>
    </row>
    <row r="737" spans="1:20" x14ac:dyDescent="0.35">
      <c r="A737" t="s">
        <v>74</v>
      </c>
      <c r="B737" t="s">
        <v>5924</v>
      </c>
      <c r="C737" t="s">
        <v>5310</v>
      </c>
      <c r="D737" s="1" t="s">
        <v>5311</v>
      </c>
      <c r="E737" s="1" t="s">
        <v>3424</v>
      </c>
      <c r="F737" t="s">
        <v>118</v>
      </c>
      <c r="H737" t="s">
        <v>3016</v>
      </c>
      <c r="I737" t="s">
        <v>3007</v>
      </c>
      <c r="J737">
        <v>7</v>
      </c>
      <c r="K737">
        <v>2000</v>
      </c>
      <c r="L737" t="s">
        <v>121</v>
      </c>
      <c r="M737" t="s">
        <v>3008</v>
      </c>
      <c r="N737" t="s">
        <v>3009</v>
      </c>
      <c r="O737" t="s">
        <v>3007</v>
      </c>
      <c r="P737" t="s">
        <v>5649</v>
      </c>
      <c r="Q737">
        <v>52.625450000000001</v>
      </c>
      <c r="R737">
        <v>10.24607</v>
      </c>
      <c r="S737" t="s">
        <v>3023</v>
      </c>
      <c r="T737" t="s">
        <v>5923</v>
      </c>
    </row>
    <row r="738" spans="1:20" x14ac:dyDescent="0.35">
      <c r="A738" t="s">
        <v>74</v>
      </c>
      <c r="B738" t="s">
        <v>5925</v>
      </c>
      <c r="C738" t="s">
        <v>5312</v>
      </c>
      <c r="D738" s="1" t="s">
        <v>5313</v>
      </c>
      <c r="E738" s="1" t="s">
        <v>3005</v>
      </c>
      <c r="F738" t="s">
        <v>118</v>
      </c>
      <c r="H738" t="s">
        <v>3016</v>
      </c>
      <c r="I738" t="s">
        <v>3007</v>
      </c>
      <c r="J738">
        <v>4.5</v>
      </c>
      <c r="K738">
        <v>2023</v>
      </c>
      <c r="L738" t="s">
        <v>121</v>
      </c>
      <c r="M738" t="s">
        <v>3027</v>
      </c>
      <c r="N738" t="s">
        <v>3009</v>
      </c>
      <c r="O738" t="s">
        <v>3007</v>
      </c>
      <c r="P738" t="s">
        <v>730</v>
      </c>
      <c r="Q738">
        <v>51.428559999999997</v>
      </c>
      <c r="R738">
        <v>6.7542</v>
      </c>
      <c r="S738" t="s">
        <v>3007</v>
      </c>
      <c r="T738" t="s">
        <v>3504</v>
      </c>
    </row>
    <row r="739" spans="1:20" x14ac:dyDescent="0.35">
      <c r="A739" t="s">
        <v>74</v>
      </c>
      <c r="B739" t="s">
        <v>5926</v>
      </c>
      <c r="C739" t="s">
        <v>5312</v>
      </c>
      <c r="D739" s="1" t="s">
        <v>5313</v>
      </c>
      <c r="E739" s="1" t="s">
        <v>3090</v>
      </c>
      <c r="F739" t="s">
        <v>118</v>
      </c>
      <c r="H739" t="s">
        <v>3016</v>
      </c>
      <c r="I739" t="s">
        <v>3007</v>
      </c>
      <c r="J739">
        <v>4.5</v>
      </c>
      <c r="K739">
        <v>2023</v>
      </c>
      <c r="L739" t="s">
        <v>121</v>
      </c>
      <c r="M739" t="s">
        <v>3027</v>
      </c>
      <c r="N739" t="s">
        <v>3009</v>
      </c>
      <c r="O739" t="s">
        <v>3007</v>
      </c>
      <c r="P739" t="s">
        <v>730</v>
      </c>
      <c r="Q739">
        <v>51.428559999999997</v>
      </c>
      <c r="R739">
        <v>6.7542</v>
      </c>
      <c r="S739" t="s">
        <v>3007</v>
      </c>
      <c r="T739" t="s">
        <v>3504</v>
      </c>
    </row>
    <row r="740" spans="1:20" x14ac:dyDescent="0.35">
      <c r="A740" t="s">
        <v>74</v>
      </c>
      <c r="B740" t="s">
        <v>5927</v>
      </c>
      <c r="C740" t="s">
        <v>5312</v>
      </c>
      <c r="D740" s="1" t="s">
        <v>5313</v>
      </c>
      <c r="E740" s="1" t="s">
        <v>3055</v>
      </c>
      <c r="F740" t="s">
        <v>118</v>
      </c>
      <c r="H740" t="s">
        <v>3016</v>
      </c>
      <c r="I740" t="s">
        <v>3007</v>
      </c>
      <c r="J740">
        <v>4.5</v>
      </c>
      <c r="K740">
        <v>2023</v>
      </c>
      <c r="L740" t="s">
        <v>121</v>
      </c>
      <c r="M740" t="s">
        <v>3027</v>
      </c>
      <c r="N740" t="s">
        <v>3009</v>
      </c>
      <c r="O740" t="s">
        <v>3007</v>
      </c>
      <c r="P740" t="s">
        <v>730</v>
      </c>
      <c r="Q740">
        <v>51.428559999999997</v>
      </c>
      <c r="R740">
        <v>6.7542</v>
      </c>
      <c r="S740" t="s">
        <v>3007</v>
      </c>
      <c r="T740" t="s">
        <v>3504</v>
      </c>
    </row>
    <row r="741" spans="1:20" x14ac:dyDescent="0.35">
      <c r="A741" t="s">
        <v>74</v>
      </c>
      <c r="B741" t="s">
        <v>5928</v>
      </c>
      <c r="C741" t="s">
        <v>5312</v>
      </c>
      <c r="D741" s="1" t="s">
        <v>5313</v>
      </c>
      <c r="E741" s="1" t="s">
        <v>3147</v>
      </c>
      <c r="F741" t="s">
        <v>118</v>
      </c>
      <c r="H741" t="s">
        <v>3016</v>
      </c>
      <c r="I741" t="s">
        <v>3007</v>
      </c>
      <c r="J741">
        <v>4.5</v>
      </c>
      <c r="K741">
        <v>2023</v>
      </c>
      <c r="L741" t="s">
        <v>121</v>
      </c>
      <c r="M741" t="s">
        <v>3027</v>
      </c>
      <c r="N741" t="s">
        <v>3009</v>
      </c>
      <c r="O741" t="s">
        <v>3007</v>
      </c>
      <c r="P741" t="s">
        <v>730</v>
      </c>
      <c r="Q741">
        <v>51.428559999999997</v>
      </c>
      <c r="R741">
        <v>6.7542</v>
      </c>
      <c r="S741" t="s">
        <v>3007</v>
      </c>
      <c r="T741" t="s">
        <v>3504</v>
      </c>
    </row>
    <row r="742" spans="1:20" x14ac:dyDescent="0.35">
      <c r="A742" t="s">
        <v>74</v>
      </c>
      <c r="B742" t="s">
        <v>5929</v>
      </c>
      <c r="C742" t="s">
        <v>5312</v>
      </c>
      <c r="D742" s="1" t="s">
        <v>5313</v>
      </c>
      <c r="E742" s="1" t="s">
        <v>3170</v>
      </c>
      <c r="F742" t="s">
        <v>118</v>
      </c>
      <c r="H742" t="s">
        <v>3016</v>
      </c>
      <c r="I742" t="s">
        <v>3007</v>
      </c>
      <c r="J742">
        <v>4.5</v>
      </c>
      <c r="K742">
        <v>2023</v>
      </c>
      <c r="L742" t="s">
        <v>121</v>
      </c>
      <c r="M742" t="s">
        <v>3027</v>
      </c>
      <c r="N742" t="s">
        <v>3009</v>
      </c>
      <c r="O742" t="s">
        <v>3007</v>
      </c>
      <c r="P742" t="s">
        <v>730</v>
      </c>
      <c r="Q742">
        <v>51.428559999999997</v>
      </c>
      <c r="R742">
        <v>6.7542</v>
      </c>
      <c r="S742" t="s">
        <v>3007</v>
      </c>
      <c r="T742" t="s">
        <v>3504</v>
      </c>
    </row>
    <row r="743" spans="1:20" x14ac:dyDescent="0.35">
      <c r="A743" t="s">
        <v>74</v>
      </c>
      <c r="B743" t="s">
        <v>5930</v>
      </c>
      <c r="C743" t="s">
        <v>5312</v>
      </c>
      <c r="D743" s="1" t="s">
        <v>5313</v>
      </c>
      <c r="E743" s="1" t="s">
        <v>3150</v>
      </c>
      <c r="F743" t="s">
        <v>118</v>
      </c>
      <c r="H743" t="s">
        <v>3016</v>
      </c>
      <c r="I743" t="s">
        <v>3007</v>
      </c>
      <c r="J743">
        <v>4.5</v>
      </c>
      <c r="K743">
        <v>2023</v>
      </c>
      <c r="L743" t="s">
        <v>121</v>
      </c>
      <c r="M743" t="s">
        <v>3027</v>
      </c>
      <c r="N743" t="s">
        <v>3009</v>
      </c>
      <c r="O743" t="s">
        <v>3007</v>
      </c>
      <c r="P743" t="s">
        <v>730</v>
      </c>
      <c r="Q743">
        <v>51.428559999999997</v>
      </c>
      <c r="R743">
        <v>6.7542</v>
      </c>
      <c r="S743" t="s">
        <v>3007</v>
      </c>
      <c r="T743" t="s">
        <v>3504</v>
      </c>
    </row>
    <row r="744" spans="1:20" x14ac:dyDescent="0.35">
      <c r="A744" t="s">
        <v>74</v>
      </c>
      <c r="B744" t="s">
        <v>5931</v>
      </c>
      <c r="C744" t="s">
        <v>5312</v>
      </c>
      <c r="D744" s="1" t="s">
        <v>5313</v>
      </c>
      <c r="E744" s="1" t="s">
        <v>3173</v>
      </c>
      <c r="F744" t="s">
        <v>118</v>
      </c>
      <c r="H744" t="s">
        <v>3016</v>
      </c>
      <c r="I744" t="s">
        <v>3007</v>
      </c>
      <c r="J744">
        <v>4.5</v>
      </c>
      <c r="K744">
        <v>2023</v>
      </c>
      <c r="L744" t="s">
        <v>121</v>
      </c>
      <c r="M744" t="s">
        <v>3027</v>
      </c>
      <c r="N744" t="s">
        <v>3009</v>
      </c>
      <c r="O744" t="s">
        <v>3007</v>
      </c>
      <c r="P744" t="s">
        <v>730</v>
      </c>
      <c r="Q744">
        <v>51.428559999999997</v>
      </c>
      <c r="R744">
        <v>6.7542</v>
      </c>
      <c r="S744" t="s">
        <v>3007</v>
      </c>
      <c r="T744" t="s">
        <v>3504</v>
      </c>
    </row>
    <row r="745" spans="1:20" x14ac:dyDescent="0.35">
      <c r="A745" t="s">
        <v>74</v>
      </c>
      <c r="B745" t="s">
        <v>5932</v>
      </c>
      <c r="C745" t="s">
        <v>5314</v>
      </c>
      <c r="D745" s="1" t="s">
        <v>5315</v>
      </c>
      <c r="E745" s="1" t="s">
        <v>5933</v>
      </c>
      <c r="F745" t="s">
        <v>118</v>
      </c>
      <c r="H745" t="s">
        <v>3016</v>
      </c>
      <c r="I745" t="s">
        <v>3007</v>
      </c>
      <c r="J745">
        <v>9</v>
      </c>
      <c r="K745">
        <v>1963</v>
      </c>
      <c r="L745" t="s">
        <v>121</v>
      </c>
      <c r="M745" t="s">
        <v>3027</v>
      </c>
      <c r="N745" t="s">
        <v>3009</v>
      </c>
      <c r="O745" t="s">
        <v>3007</v>
      </c>
      <c r="P745" t="s">
        <v>736</v>
      </c>
      <c r="Q745">
        <v>51.176319999999997</v>
      </c>
      <c r="R745">
        <v>6.8370499999999996</v>
      </c>
      <c r="S745" t="s">
        <v>3023</v>
      </c>
      <c r="T745" t="s">
        <v>5934</v>
      </c>
    </row>
    <row r="746" spans="1:20" x14ac:dyDescent="0.35">
      <c r="A746" t="s">
        <v>74</v>
      </c>
      <c r="B746" t="s">
        <v>5935</v>
      </c>
      <c r="C746" t="s">
        <v>5314</v>
      </c>
      <c r="D746" s="1" t="s">
        <v>5315</v>
      </c>
      <c r="E746" s="1" t="s">
        <v>5936</v>
      </c>
      <c r="F746" t="s">
        <v>118</v>
      </c>
      <c r="H746" t="s">
        <v>3016</v>
      </c>
      <c r="I746" t="s">
        <v>3007</v>
      </c>
      <c r="J746">
        <v>11.9</v>
      </c>
      <c r="K746">
        <v>1965</v>
      </c>
      <c r="L746" t="s">
        <v>121</v>
      </c>
      <c r="M746" t="s">
        <v>3027</v>
      </c>
      <c r="N746" t="s">
        <v>3009</v>
      </c>
      <c r="O746" t="s">
        <v>3007</v>
      </c>
      <c r="P746" t="s">
        <v>736</v>
      </c>
      <c r="Q746">
        <v>51.176319999999997</v>
      </c>
      <c r="R746">
        <v>6.8370499999999996</v>
      </c>
      <c r="S746" t="s">
        <v>3023</v>
      </c>
      <c r="T746" t="s">
        <v>5934</v>
      </c>
    </row>
    <row r="747" spans="1:20" x14ac:dyDescent="0.35">
      <c r="A747" t="s">
        <v>74</v>
      </c>
      <c r="B747" t="s">
        <v>5937</v>
      </c>
      <c r="C747" t="s">
        <v>5314</v>
      </c>
      <c r="D747" s="1" t="s">
        <v>5315</v>
      </c>
      <c r="E747" s="1" t="s">
        <v>5938</v>
      </c>
      <c r="F747" t="s">
        <v>118</v>
      </c>
      <c r="H747" t="s">
        <v>3016</v>
      </c>
      <c r="I747" t="s">
        <v>3007</v>
      </c>
      <c r="J747">
        <v>11.9</v>
      </c>
      <c r="K747">
        <v>1965</v>
      </c>
      <c r="L747" t="s">
        <v>121</v>
      </c>
      <c r="M747" t="s">
        <v>3027</v>
      </c>
      <c r="N747" t="s">
        <v>3009</v>
      </c>
      <c r="O747" t="s">
        <v>3007</v>
      </c>
      <c r="P747" t="s">
        <v>736</v>
      </c>
      <c r="Q747">
        <v>51.176319999999997</v>
      </c>
      <c r="R747">
        <v>6.8370499999999996</v>
      </c>
      <c r="S747" t="s">
        <v>3023</v>
      </c>
      <c r="T747" t="s">
        <v>5934</v>
      </c>
    </row>
    <row r="748" spans="1:20" x14ac:dyDescent="0.35">
      <c r="A748" t="s">
        <v>74</v>
      </c>
      <c r="B748" t="s">
        <v>5939</v>
      </c>
      <c r="C748" t="s">
        <v>5314</v>
      </c>
      <c r="D748" s="1" t="s">
        <v>5315</v>
      </c>
      <c r="E748" s="1" t="s">
        <v>5940</v>
      </c>
      <c r="F748" t="s">
        <v>118</v>
      </c>
      <c r="H748" t="s">
        <v>3016</v>
      </c>
      <c r="I748" t="s">
        <v>3007</v>
      </c>
      <c r="J748">
        <v>2</v>
      </c>
      <c r="K748">
        <v>2016</v>
      </c>
      <c r="L748" t="s">
        <v>121</v>
      </c>
      <c r="M748" t="s">
        <v>3027</v>
      </c>
      <c r="N748" t="s">
        <v>3009</v>
      </c>
      <c r="O748" t="s">
        <v>3007</v>
      </c>
      <c r="P748" t="s">
        <v>736</v>
      </c>
      <c r="Q748">
        <v>51.176319999999997</v>
      </c>
      <c r="R748">
        <v>6.8370499999999996</v>
      </c>
      <c r="S748" t="s">
        <v>3023</v>
      </c>
      <c r="T748" t="s">
        <v>5934</v>
      </c>
    </row>
    <row r="749" spans="1:20" x14ac:dyDescent="0.35">
      <c r="A749" t="s">
        <v>74</v>
      </c>
      <c r="B749" t="s">
        <v>5941</v>
      </c>
      <c r="C749" t="s">
        <v>5314</v>
      </c>
      <c r="D749" s="1" t="s">
        <v>5315</v>
      </c>
      <c r="E749" s="1" t="s">
        <v>3218</v>
      </c>
      <c r="F749" t="s">
        <v>118</v>
      </c>
      <c r="H749" t="s">
        <v>3016</v>
      </c>
      <c r="I749" t="s">
        <v>3007</v>
      </c>
      <c r="J749">
        <v>8.6</v>
      </c>
      <c r="K749">
        <v>2012</v>
      </c>
      <c r="L749" t="s">
        <v>121</v>
      </c>
      <c r="M749" t="s">
        <v>3047</v>
      </c>
      <c r="N749" t="s">
        <v>3009</v>
      </c>
      <c r="O749" t="s">
        <v>3007</v>
      </c>
      <c r="P749" t="s">
        <v>736</v>
      </c>
      <c r="Q749">
        <v>51.176319999999997</v>
      </c>
      <c r="R749">
        <v>6.8370499999999996</v>
      </c>
      <c r="S749" t="s">
        <v>3023</v>
      </c>
      <c r="T749" t="s">
        <v>5934</v>
      </c>
    </row>
    <row r="750" spans="1:20" x14ac:dyDescent="0.35">
      <c r="A750" t="s">
        <v>74</v>
      </c>
      <c r="B750" t="s">
        <v>5942</v>
      </c>
      <c r="C750" t="s">
        <v>5316</v>
      </c>
      <c r="D750" s="1" t="s">
        <v>5317</v>
      </c>
      <c r="E750" s="1" t="s">
        <v>3005</v>
      </c>
      <c r="F750" t="s">
        <v>118</v>
      </c>
      <c r="H750" t="s">
        <v>3016</v>
      </c>
      <c r="I750" t="s">
        <v>3007</v>
      </c>
      <c r="J750">
        <v>4.2</v>
      </c>
      <c r="K750">
        <v>2012</v>
      </c>
      <c r="L750" t="s">
        <v>121</v>
      </c>
      <c r="M750" t="s">
        <v>3047</v>
      </c>
      <c r="N750" t="s">
        <v>3009</v>
      </c>
      <c r="O750" t="s">
        <v>3007</v>
      </c>
      <c r="P750" t="s">
        <v>736</v>
      </c>
      <c r="Q750">
        <v>51.254269999999998</v>
      </c>
      <c r="R750">
        <v>6.7876000000000003</v>
      </c>
      <c r="S750" t="s">
        <v>3023</v>
      </c>
      <c r="T750" t="s">
        <v>3821</v>
      </c>
    </row>
    <row r="751" spans="1:20" x14ac:dyDescent="0.35">
      <c r="A751" t="s">
        <v>74</v>
      </c>
      <c r="B751" t="s">
        <v>5943</v>
      </c>
      <c r="C751" t="s">
        <v>5316</v>
      </c>
      <c r="D751" s="1" t="s">
        <v>5317</v>
      </c>
      <c r="E751" s="1" t="s">
        <v>3090</v>
      </c>
      <c r="F751" t="s">
        <v>118</v>
      </c>
      <c r="H751" t="s">
        <v>3016</v>
      </c>
      <c r="I751" t="s">
        <v>3007</v>
      </c>
      <c r="J751">
        <v>4.2</v>
      </c>
      <c r="K751">
        <v>2012</v>
      </c>
      <c r="L751" t="s">
        <v>121</v>
      </c>
      <c r="M751" t="s">
        <v>3047</v>
      </c>
      <c r="N751" t="s">
        <v>3009</v>
      </c>
      <c r="O751" t="s">
        <v>3007</v>
      </c>
      <c r="P751" t="s">
        <v>736</v>
      </c>
      <c r="Q751">
        <v>51.254269999999998</v>
      </c>
      <c r="R751">
        <v>6.7876000000000003</v>
      </c>
      <c r="S751" t="s">
        <v>3023</v>
      </c>
      <c r="T751" t="s">
        <v>3821</v>
      </c>
    </row>
    <row r="752" spans="1:20" x14ac:dyDescent="0.35">
      <c r="A752" t="s">
        <v>74</v>
      </c>
      <c r="B752" t="s">
        <v>5944</v>
      </c>
      <c r="C752" t="s">
        <v>5316</v>
      </c>
      <c r="D752" s="1" t="s">
        <v>5317</v>
      </c>
      <c r="E752" s="1" t="s">
        <v>3055</v>
      </c>
      <c r="F752" t="s">
        <v>118</v>
      </c>
      <c r="H752" t="s">
        <v>3016</v>
      </c>
      <c r="I752" t="s">
        <v>3007</v>
      </c>
      <c r="J752">
        <v>4.2</v>
      </c>
      <c r="K752">
        <v>2012</v>
      </c>
      <c r="L752" t="s">
        <v>121</v>
      </c>
      <c r="M752" t="s">
        <v>3047</v>
      </c>
      <c r="N752" t="s">
        <v>3009</v>
      </c>
      <c r="O752" t="s">
        <v>3007</v>
      </c>
      <c r="P752" t="s">
        <v>736</v>
      </c>
      <c r="Q752">
        <v>51.254269999999998</v>
      </c>
      <c r="R752">
        <v>6.7876000000000003</v>
      </c>
      <c r="S752" t="s">
        <v>3023</v>
      </c>
      <c r="T752" t="s">
        <v>3821</v>
      </c>
    </row>
    <row r="753" spans="1:20" x14ac:dyDescent="0.35">
      <c r="A753" t="s">
        <v>74</v>
      </c>
      <c r="B753" t="s">
        <v>5945</v>
      </c>
      <c r="C753" t="s">
        <v>5316</v>
      </c>
      <c r="D753" s="1" t="s">
        <v>5317</v>
      </c>
      <c r="E753" s="1" t="s">
        <v>3147</v>
      </c>
      <c r="F753" t="s">
        <v>118</v>
      </c>
      <c r="H753" t="s">
        <v>3016</v>
      </c>
      <c r="I753" t="s">
        <v>3007</v>
      </c>
      <c r="J753">
        <v>4.2</v>
      </c>
      <c r="K753">
        <v>2012</v>
      </c>
      <c r="L753" t="s">
        <v>121</v>
      </c>
      <c r="M753" t="s">
        <v>3047</v>
      </c>
      <c r="N753" t="s">
        <v>3009</v>
      </c>
      <c r="O753" t="s">
        <v>3007</v>
      </c>
      <c r="P753" t="s">
        <v>736</v>
      </c>
      <c r="Q753">
        <v>51.254269999999998</v>
      </c>
      <c r="R753">
        <v>6.7876000000000003</v>
      </c>
      <c r="S753" t="s">
        <v>3023</v>
      </c>
      <c r="T753" t="s">
        <v>3821</v>
      </c>
    </row>
    <row r="754" spans="1:20" x14ac:dyDescent="0.35">
      <c r="A754" t="s">
        <v>74</v>
      </c>
      <c r="B754" t="s">
        <v>5946</v>
      </c>
      <c r="C754" t="s">
        <v>5316</v>
      </c>
      <c r="D754" s="1" t="s">
        <v>5317</v>
      </c>
      <c r="E754" s="1" t="s">
        <v>3170</v>
      </c>
      <c r="F754" t="s">
        <v>118</v>
      </c>
      <c r="H754" t="s">
        <v>3016</v>
      </c>
      <c r="I754" t="s">
        <v>3007</v>
      </c>
      <c r="J754">
        <v>4.2</v>
      </c>
      <c r="K754">
        <v>2014</v>
      </c>
      <c r="L754" t="s">
        <v>121</v>
      </c>
      <c r="M754" t="s">
        <v>3047</v>
      </c>
      <c r="N754" t="s">
        <v>3009</v>
      </c>
      <c r="O754" t="s">
        <v>3007</v>
      </c>
      <c r="P754" t="s">
        <v>736</v>
      </c>
      <c r="Q754">
        <v>51.254269999999998</v>
      </c>
      <c r="R754">
        <v>6.7876000000000003</v>
      </c>
      <c r="S754" t="s">
        <v>3023</v>
      </c>
      <c r="T754" t="s">
        <v>3821</v>
      </c>
    </row>
    <row r="755" spans="1:20" x14ac:dyDescent="0.35">
      <c r="A755" t="s">
        <v>74</v>
      </c>
      <c r="B755" t="s">
        <v>5947</v>
      </c>
      <c r="C755" t="s">
        <v>5318</v>
      </c>
      <c r="D755" s="1" t="s">
        <v>5319</v>
      </c>
      <c r="E755" s="1" t="s">
        <v>3424</v>
      </c>
      <c r="F755" t="s">
        <v>118</v>
      </c>
      <c r="H755" t="s">
        <v>3016</v>
      </c>
      <c r="I755" t="s">
        <v>3007</v>
      </c>
      <c r="J755">
        <v>6.4</v>
      </c>
      <c r="K755">
        <v>1994</v>
      </c>
      <c r="L755" t="s">
        <v>121</v>
      </c>
      <c r="M755" t="s">
        <v>3027</v>
      </c>
      <c r="N755" t="s">
        <v>3009</v>
      </c>
      <c r="O755" t="s">
        <v>3007</v>
      </c>
      <c r="P755" t="s">
        <v>5652</v>
      </c>
      <c r="Q755">
        <v>51.907330000000002</v>
      </c>
      <c r="R755">
        <v>8.4088399999999996</v>
      </c>
      <c r="S755" t="s">
        <v>3023</v>
      </c>
      <c r="T755" t="s">
        <v>5948</v>
      </c>
    </row>
    <row r="756" spans="1:20" x14ac:dyDescent="0.35">
      <c r="A756" t="s">
        <v>74</v>
      </c>
      <c r="B756" t="s">
        <v>5949</v>
      </c>
      <c r="C756" t="s">
        <v>5318</v>
      </c>
      <c r="D756" s="1" t="s">
        <v>5319</v>
      </c>
      <c r="E756" s="1" t="s">
        <v>5950</v>
      </c>
      <c r="F756" t="s">
        <v>118</v>
      </c>
      <c r="H756" t="s">
        <v>3016</v>
      </c>
      <c r="I756" t="s">
        <v>3007</v>
      </c>
      <c r="J756">
        <v>1.5</v>
      </c>
      <c r="K756">
        <v>2017</v>
      </c>
      <c r="L756" t="s">
        <v>121</v>
      </c>
      <c r="M756" t="s">
        <v>3027</v>
      </c>
      <c r="N756" t="s">
        <v>3009</v>
      </c>
      <c r="O756" t="s">
        <v>3007</v>
      </c>
      <c r="P756" t="s">
        <v>5652</v>
      </c>
      <c r="Q756">
        <v>51.907330000000002</v>
      </c>
      <c r="R756">
        <v>8.4088399999999996</v>
      </c>
      <c r="S756" t="s">
        <v>3023</v>
      </c>
      <c r="T756" t="s">
        <v>5948</v>
      </c>
    </row>
    <row r="757" spans="1:20" x14ac:dyDescent="0.35">
      <c r="A757" t="s">
        <v>74</v>
      </c>
      <c r="B757" t="s">
        <v>5951</v>
      </c>
      <c r="C757" t="s">
        <v>5318</v>
      </c>
      <c r="D757" s="1" t="s">
        <v>5319</v>
      </c>
      <c r="E757" s="1" t="s">
        <v>5952</v>
      </c>
      <c r="F757" t="s">
        <v>118</v>
      </c>
      <c r="H757" t="s">
        <v>3016</v>
      </c>
      <c r="I757" t="s">
        <v>3007</v>
      </c>
      <c r="J757">
        <v>1.5</v>
      </c>
      <c r="K757">
        <v>2017</v>
      </c>
      <c r="L757" t="s">
        <v>121</v>
      </c>
      <c r="M757" t="s">
        <v>3027</v>
      </c>
      <c r="N757" t="s">
        <v>3009</v>
      </c>
      <c r="O757" t="s">
        <v>3007</v>
      </c>
      <c r="P757" t="s">
        <v>5652</v>
      </c>
      <c r="Q757">
        <v>51.907330000000002</v>
      </c>
      <c r="R757">
        <v>8.4088399999999996</v>
      </c>
      <c r="S757" t="s">
        <v>3023</v>
      </c>
      <c r="T757" t="s">
        <v>5948</v>
      </c>
    </row>
    <row r="758" spans="1:20" x14ac:dyDescent="0.35">
      <c r="A758" t="s">
        <v>74</v>
      </c>
      <c r="B758" t="s">
        <v>5953</v>
      </c>
      <c r="C758" t="s">
        <v>5318</v>
      </c>
      <c r="D758" s="1" t="s">
        <v>5319</v>
      </c>
      <c r="E758" s="1" t="s">
        <v>3432</v>
      </c>
      <c r="F758" t="s">
        <v>118</v>
      </c>
      <c r="H758" t="s">
        <v>3016</v>
      </c>
      <c r="I758" t="s">
        <v>3007</v>
      </c>
      <c r="J758">
        <v>5.2</v>
      </c>
      <c r="K758">
        <v>1994</v>
      </c>
      <c r="L758" t="s">
        <v>121</v>
      </c>
      <c r="M758" t="s">
        <v>3008</v>
      </c>
      <c r="N758" t="s">
        <v>3009</v>
      </c>
      <c r="O758" t="s">
        <v>3007</v>
      </c>
      <c r="P758" t="s">
        <v>5652</v>
      </c>
      <c r="Q758">
        <v>51.907330000000002</v>
      </c>
      <c r="R758">
        <v>8.4088399999999996</v>
      </c>
      <c r="S758" t="s">
        <v>3023</v>
      </c>
      <c r="T758" t="s">
        <v>5948</v>
      </c>
    </row>
    <row r="759" spans="1:20" x14ac:dyDescent="0.35">
      <c r="A759" t="s">
        <v>74</v>
      </c>
      <c r="B759" t="s">
        <v>5954</v>
      </c>
      <c r="C759" t="s">
        <v>5318</v>
      </c>
      <c r="D759" s="1" t="s">
        <v>5319</v>
      </c>
      <c r="E759" s="1" t="s">
        <v>3434</v>
      </c>
      <c r="F759" t="s">
        <v>118</v>
      </c>
      <c r="H759" t="s">
        <v>3016</v>
      </c>
      <c r="I759" t="s">
        <v>3007</v>
      </c>
      <c r="J759">
        <v>5.2</v>
      </c>
      <c r="K759">
        <v>1994</v>
      </c>
      <c r="L759" t="s">
        <v>121</v>
      </c>
      <c r="M759" t="s">
        <v>3008</v>
      </c>
      <c r="N759" t="s">
        <v>3009</v>
      </c>
      <c r="O759" t="s">
        <v>3007</v>
      </c>
      <c r="P759" t="s">
        <v>5652</v>
      </c>
      <c r="Q759">
        <v>51.907330000000002</v>
      </c>
      <c r="R759">
        <v>8.4088399999999996</v>
      </c>
      <c r="S759" t="s">
        <v>3023</v>
      </c>
      <c r="T759" t="s">
        <v>5948</v>
      </c>
    </row>
    <row r="760" spans="1:20" x14ac:dyDescent="0.35">
      <c r="A760" t="s">
        <v>74</v>
      </c>
      <c r="B760" t="s">
        <v>5955</v>
      </c>
      <c r="C760" t="s">
        <v>5318</v>
      </c>
      <c r="D760" s="1" t="s">
        <v>5319</v>
      </c>
      <c r="E760" s="1" t="s">
        <v>3532</v>
      </c>
      <c r="F760" t="s">
        <v>118</v>
      </c>
      <c r="H760" t="s">
        <v>3016</v>
      </c>
      <c r="I760" t="s">
        <v>3007</v>
      </c>
      <c r="J760">
        <v>5.2</v>
      </c>
      <c r="K760">
        <v>1994</v>
      </c>
      <c r="L760" t="s">
        <v>121</v>
      </c>
      <c r="M760" t="s">
        <v>3008</v>
      </c>
      <c r="N760" t="s">
        <v>3009</v>
      </c>
      <c r="O760" t="s">
        <v>3007</v>
      </c>
      <c r="P760" t="s">
        <v>5652</v>
      </c>
      <c r="Q760">
        <v>51.907330000000002</v>
      </c>
      <c r="R760">
        <v>8.4088399999999996</v>
      </c>
      <c r="S760" t="s">
        <v>3023</v>
      </c>
      <c r="T760" t="s">
        <v>5948</v>
      </c>
    </row>
    <row r="761" spans="1:20" x14ac:dyDescent="0.35">
      <c r="A761" t="s">
        <v>74</v>
      </c>
      <c r="B761" t="s">
        <v>5956</v>
      </c>
      <c r="C761" t="s">
        <v>5320</v>
      </c>
      <c r="D761" s="1" t="s">
        <v>5321</v>
      </c>
      <c r="E761" s="1" t="s">
        <v>3424</v>
      </c>
      <c r="F761" t="s">
        <v>118</v>
      </c>
      <c r="H761" t="s">
        <v>3016</v>
      </c>
      <c r="I761" t="s">
        <v>3007</v>
      </c>
      <c r="J761">
        <v>6.4</v>
      </c>
      <c r="K761">
        <v>2006</v>
      </c>
      <c r="L761" t="s">
        <v>121</v>
      </c>
      <c r="M761" t="s">
        <v>3027</v>
      </c>
      <c r="N761" t="s">
        <v>3009</v>
      </c>
      <c r="O761" t="s">
        <v>3007</v>
      </c>
      <c r="P761" t="s">
        <v>5654</v>
      </c>
      <c r="Q761">
        <v>47.568469999999998</v>
      </c>
      <c r="R761">
        <v>7.8052000000000001</v>
      </c>
      <c r="S761" t="s">
        <v>3023</v>
      </c>
      <c r="T761" t="s">
        <v>3735</v>
      </c>
    </row>
    <row r="762" spans="1:20" x14ac:dyDescent="0.35">
      <c r="A762" t="s">
        <v>74</v>
      </c>
      <c r="B762" t="s">
        <v>5957</v>
      </c>
      <c r="C762" t="s">
        <v>5320</v>
      </c>
      <c r="D762" s="1" t="s">
        <v>5321</v>
      </c>
      <c r="E762" s="1" t="s">
        <v>3218</v>
      </c>
      <c r="F762" t="s">
        <v>118</v>
      </c>
      <c r="H762" t="s">
        <v>3016</v>
      </c>
      <c r="I762" t="s">
        <v>3007</v>
      </c>
      <c r="J762">
        <v>9.3000000000000007</v>
      </c>
      <c r="K762">
        <v>1979</v>
      </c>
      <c r="L762" t="s">
        <v>121</v>
      </c>
      <c r="M762" t="s">
        <v>3008</v>
      </c>
      <c r="N762" t="s">
        <v>3009</v>
      </c>
      <c r="O762" t="s">
        <v>3007</v>
      </c>
      <c r="P762" t="s">
        <v>5654</v>
      </c>
      <c r="Q762">
        <v>47.568469999999998</v>
      </c>
      <c r="R762">
        <v>7.8052000000000001</v>
      </c>
      <c r="S762" t="s">
        <v>3023</v>
      </c>
      <c r="T762" t="s">
        <v>3735</v>
      </c>
    </row>
    <row r="763" spans="1:20" x14ac:dyDescent="0.35">
      <c r="A763" t="s">
        <v>74</v>
      </c>
      <c r="B763" t="s">
        <v>5958</v>
      </c>
      <c r="C763" t="s">
        <v>5322</v>
      </c>
      <c r="D763" s="1" t="s">
        <v>5323</v>
      </c>
      <c r="E763" s="1" t="s">
        <v>3424</v>
      </c>
      <c r="F763" t="s">
        <v>118</v>
      </c>
      <c r="H763" t="s">
        <v>3016</v>
      </c>
      <c r="I763" t="s">
        <v>3007</v>
      </c>
      <c r="J763">
        <v>3.3</v>
      </c>
      <c r="K763">
        <v>1976</v>
      </c>
      <c r="L763" t="s">
        <v>121</v>
      </c>
      <c r="M763" t="s">
        <v>3027</v>
      </c>
      <c r="N763" t="s">
        <v>3009</v>
      </c>
      <c r="O763" t="s">
        <v>3007</v>
      </c>
      <c r="P763" t="s">
        <v>5655</v>
      </c>
      <c r="Q763">
        <v>50.869840000000003</v>
      </c>
      <c r="R763">
        <v>13.3935</v>
      </c>
      <c r="S763" t="s">
        <v>3023</v>
      </c>
      <c r="T763" t="s">
        <v>5959</v>
      </c>
    </row>
    <row r="764" spans="1:20" x14ac:dyDescent="0.35">
      <c r="A764" t="s">
        <v>74</v>
      </c>
      <c r="B764" t="s">
        <v>5960</v>
      </c>
      <c r="C764" t="s">
        <v>5322</v>
      </c>
      <c r="D764" s="1" t="s">
        <v>5323</v>
      </c>
      <c r="E764" s="1" t="s">
        <v>3197</v>
      </c>
      <c r="F764" t="s">
        <v>118</v>
      </c>
      <c r="H764" t="s">
        <v>3016</v>
      </c>
      <c r="I764" t="s">
        <v>3007</v>
      </c>
      <c r="J764">
        <v>4.4000000000000004</v>
      </c>
      <c r="K764">
        <v>1976</v>
      </c>
      <c r="L764" t="s">
        <v>121</v>
      </c>
      <c r="M764" t="s">
        <v>3047</v>
      </c>
      <c r="N764" t="s">
        <v>3009</v>
      </c>
      <c r="O764" t="s">
        <v>3007</v>
      </c>
      <c r="P764" t="s">
        <v>5655</v>
      </c>
      <c r="Q764">
        <v>50.869840000000003</v>
      </c>
      <c r="R764">
        <v>13.3935</v>
      </c>
      <c r="S764" t="s">
        <v>3023</v>
      </c>
      <c r="T764" t="s">
        <v>5959</v>
      </c>
    </row>
    <row r="765" spans="1:20" x14ac:dyDescent="0.35">
      <c r="A765" t="s">
        <v>74</v>
      </c>
      <c r="B765" t="s">
        <v>5961</v>
      </c>
      <c r="C765" t="s">
        <v>5322</v>
      </c>
      <c r="D765" s="1" t="s">
        <v>5323</v>
      </c>
      <c r="E765" s="1" t="s">
        <v>3199</v>
      </c>
      <c r="F765" t="s">
        <v>118</v>
      </c>
      <c r="H765" t="s">
        <v>3016</v>
      </c>
      <c r="I765" t="s">
        <v>3007</v>
      </c>
      <c r="J765">
        <v>5.0999999999999996</v>
      </c>
      <c r="K765">
        <v>1976</v>
      </c>
      <c r="L765" t="s">
        <v>121</v>
      </c>
      <c r="M765" t="s">
        <v>3047</v>
      </c>
      <c r="N765" t="s">
        <v>3009</v>
      </c>
      <c r="O765" t="s">
        <v>3007</v>
      </c>
      <c r="P765" t="s">
        <v>5655</v>
      </c>
      <c r="Q765">
        <v>50.869840000000003</v>
      </c>
      <c r="R765">
        <v>13.3935</v>
      </c>
      <c r="S765" t="s">
        <v>3023</v>
      </c>
      <c r="T765" t="s">
        <v>5959</v>
      </c>
    </row>
    <row r="766" spans="1:20" x14ac:dyDescent="0.35">
      <c r="A766" t="s">
        <v>74</v>
      </c>
      <c r="B766" t="s">
        <v>5962</v>
      </c>
      <c r="C766" t="s">
        <v>5322</v>
      </c>
      <c r="D766" s="1" t="s">
        <v>5323</v>
      </c>
      <c r="E766" s="1" t="s">
        <v>3214</v>
      </c>
      <c r="F766" t="s">
        <v>118</v>
      </c>
      <c r="H766" t="s">
        <v>3016</v>
      </c>
      <c r="I766" t="s">
        <v>3007</v>
      </c>
      <c r="J766">
        <v>2.9</v>
      </c>
      <c r="K766">
        <v>1996</v>
      </c>
      <c r="L766" t="s">
        <v>121</v>
      </c>
      <c r="M766" t="s">
        <v>3047</v>
      </c>
      <c r="N766" t="s">
        <v>3009</v>
      </c>
      <c r="O766" t="s">
        <v>3007</v>
      </c>
      <c r="P766" t="s">
        <v>5655</v>
      </c>
      <c r="Q766">
        <v>50.869840000000003</v>
      </c>
      <c r="R766">
        <v>13.3935</v>
      </c>
      <c r="S766" t="s">
        <v>3023</v>
      </c>
      <c r="T766" t="s">
        <v>5959</v>
      </c>
    </row>
    <row r="767" spans="1:20" x14ac:dyDescent="0.35">
      <c r="A767" t="s">
        <v>74</v>
      </c>
      <c r="B767" t="s">
        <v>5963</v>
      </c>
      <c r="C767" t="s">
        <v>5324</v>
      </c>
      <c r="D767" s="1" t="s">
        <v>5325</v>
      </c>
      <c r="E767" s="1" t="s">
        <v>3005</v>
      </c>
      <c r="F767" t="s">
        <v>118</v>
      </c>
      <c r="H767" t="s">
        <v>3016</v>
      </c>
      <c r="I767" t="s">
        <v>3007</v>
      </c>
      <c r="J767">
        <v>18.8</v>
      </c>
      <c r="K767">
        <v>1998</v>
      </c>
      <c r="L767" t="s">
        <v>121</v>
      </c>
      <c r="M767" t="s">
        <v>3047</v>
      </c>
      <c r="N767" t="s">
        <v>3009</v>
      </c>
      <c r="O767" t="s">
        <v>3007</v>
      </c>
      <c r="P767" t="s">
        <v>5657</v>
      </c>
      <c r="Q767">
        <v>51.554000000000002</v>
      </c>
      <c r="R767">
        <v>9.9337199999999992</v>
      </c>
      <c r="S767" t="s">
        <v>3007</v>
      </c>
      <c r="T767" t="s">
        <v>5964</v>
      </c>
    </row>
    <row r="768" spans="1:20" x14ac:dyDescent="0.35">
      <c r="A768" t="s">
        <v>74</v>
      </c>
      <c r="B768" t="s">
        <v>5965</v>
      </c>
      <c r="C768" t="s">
        <v>5326</v>
      </c>
      <c r="D768" s="1" t="s">
        <v>5327</v>
      </c>
      <c r="E768" s="1" t="s">
        <v>3005</v>
      </c>
      <c r="F768" t="s">
        <v>118</v>
      </c>
      <c r="H768" t="s">
        <v>3016</v>
      </c>
      <c r="I768" t="s">
        <v>3007</v>
      </c>
      <c r="J768">
        <v>4.4000000000000004</v>
      </c>
      <c r="K768">
        <v>2018</v>
      </c>
      <c r="L768" t="s">
        <v>121</v>
      </c>
      <c r="M768" t="s">
        <v>3027</v>
      </c>
      <c r="N768" t="s">
        <v>3009</v>
      </c>
      <c r="O768" t="s">
        <v>3007</v>
      </c>
      <c r="P768" t="s">
        <v>5659</v>
      </c>
      <c r="Q768">
        <v>50.845480000000002</v>
      </c>
      <c r="R768">
        <v>12.07878</v>
      </c>
      <c r="S768" t="s">
        <v>3007</v>
      </c>
      <c r="T768" t="s">
        <v>3074</v>
      </c>
    </row>
    <row r="769" spans="1:20" x14ac:dyDescent="0.35">
      <c r="A769" t="s">
        <v>74</v>
      </c>
      <c r="B769" t="s">
        <v>5966</v>
      </c>
      <c r="C769" t="s">
        <v>5326</v>
      </c>
      <c r="D769" s="1" t="s">
        <v>5327</v>
      </c>
      <c r="E769" s="1" t="s">
        <v>3090</v>
      </c>
      <c r="F769" t="s">
        <v>118</v>
      </c>
      <c r="H769" t="s">
        <v>3016</v>
      </c>
      <c r="I769" t="s">
        <v>3007</v>
      </c>
      <c r="J769">
        <v>4.4000000000000004</v>
      </c>
      <c r="K769">
        <v>2018</v>
      </c>
      <c r="L769" t="s">
        <v>121</v>
      </c>
      <c r="M769" t="s">
        <v>3027</v>
      </c>
      <c r="N769" t="s">
        <v>3009</v>
      </c>
      <c r="O769" t="s">
        <v>3007</v>
      </c>
      <c r="P769" t="s">
        <v>5659</v>
      </c>
      <c r="Q769">
        <v>50.845480000000002</v>
      </c>
      <c r="R769">
        <v>12.07878</v>
      </c>
      <c r="S769" t="s">
        <v>3007</v>
      </c>
      <c r="T769" t="s">
        <v>3074</v>
      </c>
    </row>
    <row r="770" spans="1:20" x14ac:dyDescent="0.35">
      <c r="A770" t="s">
        <v>74</v>
      </c>
      <c r="B770" t="s">
        <v>5967</v>
      </c>
      <c r="C770" t="s">
        <v>5326</v>
      </c>
      <c r="D770" s="1" t="s">
        <v>5327</v>
      </c>
      <c r="E770" s="1" t="s">
        <v>3055</v>
      </c>
      <c r="F770" t="s">
        <v>118</v>
      </c>
      <c r="H770" t="s">
        <v>3016</v>
      </c>
      <c r="I770" t="s">
        <v>3007</v>
      </c>
      <c r="J770">
        <v>4.4000000000000004</v>
      </c>
      <c r="K770">
        <v>2018</v>
      </c>
      <c r="L770" t="s">
        <v>121</v>
      </c>
      <c r="M770" t="s">
        <v>3027</v>
      </c>
      <c r="N770" t="s">
        <v>3009</v>
      </c>
      <c r="O770" t="s">
        <v>3007</v>
      </c>
      <c r="P770" t="s">
        <v>5659</v>
      </c>
      <c r="Q770">
        <v>50.845480000000002</v>
      </c>
      <c r="R770">
        <v>12.07878</v>
      </c>
      <c r="S770" t="s">
        <v>3007</v>
      </c>
      <c r="T770" t="s">
        <v>3074</v>
      </c>
    </row>
    <row r="771" spans="1:20" x14ac:dyDescent="0.35">
      <c r="A771" t="s">
        <v>74</v>
      </c>
      <c r="B771" t="s">
        <v>5968</v>
      </c>
      <c r="C771" t="s">
        <v>5326</v>
      </c>
      <c r="D771" s="1" t="s">
        <v>5327</v>
      </c>
      <c r="E771" s="1" t="s">
        <v>3147</v>
      </c>
      <c r="F771" t="s">
        <v>118</v>
      </c>
      <c r="H771" t="s">
        <v>3016</v>
      </c>
      <c r="I771" t="s">
        <v>3007</v>
      </c>
      <c r="J771">
        <v>4.4000000000000004</v>
      </c>
      <c r="K771">
        <v>2018</v>
      </c>
      <c r="L771" t="s">
        <v>121</v>
      </c>
      <c r="M771" t="s">
        <v>3027</v>
      </c>
      <c r="N771" t="s">
        <v>3009</v>
      </c>
      <c r="O771" t="s">
        <v>3007</v>
      </c>
      <c r="P771" t="s">
        <v>5659</v>
      </c>
      <c r="Q771">
        <v>50.845480000000002</v>
      </c>
      <c r="R771">
        <v>12.07878</v>
      </c>
      <c r="S771" t="s">
        <v>3007</v>
      </c>
      <c r="T771" t="s">
        <v>3074</v>
      </c>
    </row>
    <row r="772" spans="1:20" x14ac:dyDescent="0.35">
      <c r="A772" t="s">
        <v>74</v>
      </c>
      <c r="B772" t="s">
        <v>5969</v>
      </c>
      <c r="C772" t="s">
        <v>5328</v>
      </c>
      <c r="D772" s="1" t="s">
        <v>5329</v>
      </c>
      <c r="E772" s="1" t="s">
        <v>3005</v>
      </c>
      <c r="F772" t="s">
        <v>118</v>
      </c>
      <c r="H772" t="s">
        <v>3016</v>
      </c>
      <c r="I772" t="s">
        <v>3007</v>
      </c>
      <c r="J772">
        <v>4.5</v>
      </c>
      <c r="K772">
        <v>2018</v>
      </c>
      <c r="L772" t="s">
        <v>121</v>
      </c>
      <c r="M772" t="s">
        <v>3027</v>
      </c>
      <c r="N772" t="s">
        <v>3009</v>
      </c>
      <c r="O772" t="s">
        <v>3007</v>
      </c>
      <c r="P772" t="s">
        <v>5659</v>
      </c>
      <c r="Q772">
        <v>50.894199999999998</v>
      </c>
      <c r="R772">
        <v>12.074529999999999</v>
      </c>
      <c r="S772" t="s">
        <v>3007</v>
      </c>
      <c r="T772" t="s">
        <v>3074</v>
      </c>
    </row>
    <row r="773" spans="1:20" x14ac:dyDescent="0.35">
      <c r="A773" t="s">
        <v>74</v>
      </c>
      <c r="B773" t="s">
        <v>5970</v>
      </c>
      <c r="C773" t="s">
        <v>5328</v>
      </c>
      <c r="D773" s="1" t="s">
        <v>5329</v>
      </c>
      <c r="E773" s="1" t="s">
        <v>3090</v>
      </c>
      <c r="F773" t="s">
        <v>118</v>
      </c>
      <c r="H773" t="s">
        <v>3016</v>
      </c>
      <c r="I773" t="s">
        <v>3007</v>
      </c>
      <c r="J773">
        <v>4.5</v>
      </c>
      <c r="K773">
        <v>2018</v>
      </c>
      <c r="L773" t="s">
        <v>121</v>
      </c>
      <c r="M773" t="s">
        <v>3027</v>
      </c>
      <c r="N773" t="s">
        <v>3009</v>
      </c>
      <c r="O773" t="s">
        <v>3007</v>
      </c>
      <c r="P773" t="s">
        <v>5659</v>
      </c>
      <c r="Q773">
        <v>50.894199999999998</v>
      </c>
      <c r="R773">
        <v>12.074529999999999</v>
      </c>
      <c r="S773" t="s">
        <v>3007</v>
      </c>
      <c r="T773" t="s">
        <v>3074</v>
      </c>
    </row>
    <row r="774" spans="1:20" x14ac:dyDescent="0.35">
      <c r="A774" t="s">
        <v>74</v>
      </c>
      <c r="B774" t="s">
        <v>5971</v>
      </c>
      <c r="C774" t="s">
        <v>5328</v>
      </c>
      <c r="D774" s="1" t="s">
        <v>5329</v>
      </c>
      <c r="E774" s="1" t="s">
        <v>3055</v>
      </c>
      <c r="F774" t="s">
        <v>118</v>
      </c>
      <c r="H774" t="s">
        <v>3016</v>
      </c>
      <c r="I774" t="s">
        <v>3007</v>
      </c>
      <c r="J774">
        <v>4.5</v>
      </c>
      <c r="K774">
        <v>2018</v>
      </c>
      <c r="L774" t="s">
        <v>121</v>
      </c>
      <c r="M774" t="s">
        <v>3027</v>
      </c>
      <c r="N774" t="s">
        <v>3009</v>
      </c>
      <c r="O774" t="s">
        <v>3007</v>
      </c>
      <c r="P774" t="s">
        <v>5659</v>
      </c>
      <c r="Q774">
        <v>50.894199999999998</v>
      </c>
      <c r="R774">
        <v>12.074529999999999</v>
      </c>
      <c r="S774" t="s">
        <v>3007</v>
      </c>
      <c r="T774" t="s">
        <v>3074</v>
      </c>
    </row>
    <row r="775" spans="1:20" x14ac:dyDescent="0.35">
      <c r="A775" t="s">
        <v>74</v>
      </c>
      <c r="B775" t="s">
        <v>5972</v>
      </c>
      <c r="C775" t="s">
        <v>5328</v>
      </c>
      <c r="D775" s="1" t="s">
        <v>5329</v>
      </c>
      <c r="E775" s="1" t="s">
        <v>3147</v>
      </c>
      <c r="F775" t="s">
        <v>118</v>
      </c>
      <c r="H775" t="s">
        <v>3016</v>
      </c>
      <c r="I775" t="s">
        <v>3007</v>
      </c>
      <c r="J775">
        <v>4.5</v>
      </c>
      <c r="K775">
        <v>2018</v>
      </c>
      <c r="L775" t="s">
        <v>121</v>
      </c>
      <c r="M775" t="s">
        <v>3027</v>
      </c>
      <c r="N775" t="s">
        <v>3009</v>
      </c>
      <c r="O775" t="s">
        <v>3007</v>
      </c>
      <c r="P775" t="s">
        <v>5659</v>
      </c>
      <c r="Q775">
        <v>50.894199999999998</v>
      </c>
      <c r="R775">
        <v>12.074529999999999</v>
      </c>
      <c r="S775" t="s">
        <v>3007</v>
      </c>
      <c r="T775" t="s">
        <v>3074</v>
      </c>
    </row>
    <row r="776" spans="1:20" x14ac:dyDescent="0.35">
      <c r="A776" t="s">
        <v>74</v>
      </c>
      <c r="B776" t="s">
        <v>5973</v>
      </c>
      <c r="C776" t="s">
        <v>5328</v>
      </c>
      <c r="D776" s="1" t="s">
        <v>5329</v>
      </c>
      <c r="E776" s="1" t="s">
        <v>3170</v>
      </c>
      <c r="F776" t="s">
        <v>118</v>
      </c>
      <c r="H776" t="s">
        <v>3016</v>
      </c>
      <c r="I776" t="s">
        <v>3007</v>
      </c>
      <c r="J776">
        <v>4.5</v>
      </c>
      <c r="K776">
        <v>2018</v>
      </c>
      <c r="L776" t="s">
        <v>121</v>
      </c>
      <c r="M776" t="s">
        <v>3027</v>
      </c>
      <c r="N776" t="s">
        <v>3009</v>
      </c>
      <c r="O776" t="s">
        <v>3007</v>
      </c>
      <c r="P776" t="s">
        <v>5659</v>
      </c>
      <c r="Q776">
        <v>50.894199999999998</v>
      </c>
      <c r="R776">
        <v>12.074529999999999</v>
      </c>
      <c r="S776" t="s">
        <v>3007</v>
      </c>
      <c r="T776" t="s">
        <v>3074</v>
      </c>
    </row>
    <row r="777" spans="1:20" x14ac:dyDescent="0.35">
      <c r="A777" t="s">
        <v>74</v>
      </c>
      <c r="B777" t="s">
        <v>5974</v>
      </c>
      <c r="C777" t="s">
        <v>5330</v>
      </c>
      <c r="D777" s="1" t="s">
        <v>5331</v>
      </c>
      <c r="E777" s="1" t="s">
        <v>3005</v>
      </c>
      <c r="F777" t="s">
        <v>118</v>
      </c>
      <c r="H777" t="s">
        <v>3016</v>
      </c>
      <c r="I777" t="s">
        <v>3007</v>
      </c>
      <c r="J777">
        <v>7.8</v>
      </c>
      <c r="K777">
        <v>1964</v>
      </c>
      <c r="L777" t="s">
        <v>121</v>
      </c>
      <c r="M777" t="s">
        <v>3027</v>
      </c>
      <c r="N777" t="s">
        <v>3009</v>
      </c>
      <c r="O777" t="s">
        <v>3007</v>
      </c>
      <c r="P777" t="s">
        <v>5660</v>
      </c>
      <c r="Q777">
        <v>48.789020000000001</v>
      </c>
      <c r="R777">
        <v>11.473319999999999</v>
      </c>
      <c r="S777" t="s">
        <v>3023</v>
      </c>
      <c r="T777" t="s">
        <v>5975</v>
      </c>
    </row>
    <row r="778" spans="1:20" x14ac:dyDescent="0.35">
      <c r="A778" t="s">
        <v>74</v>
      </c>
      <c r="B778" t="s">
        <v>5976</v>
      </c>
      <c r="C778" t="s">
        <v>5330</v>
      </c>
      <c r="D778" s="1" t="s">
        <v>5331</v>
      </c>
      <c r="E778" s="1" t="s">
        <v>3090</v>
      </c>
      <c r="F778" t="s">
        <v>118</v>
      </c>
      <c r="H778" t="s">
        <v>3016</v>
      </c>
      <c r="I778" t="s">
        <v>3007</v>
      </c>
      <c r="J778">
        <v>7.2</v>
      </c>
      <c r="K778">
        <v>1964</v>
      </c>
      <c r="L778" t="s">
        <v>121</v>
      </c>
      <c r="M778" t="s">
        <v>3027</v>
      </c>
      <c r="N778" t="s">
        <v>3009</v>
      </c>
      <c r="O778" t="s">
        <v>3007</v>
      </c>
      <c r="P778" t="s">
        <v>5660</v>
      </c>
      <c r="Q778">
        <v>48.789020000000001</v>
      </c>
      <c r="R778">
        <v>11.473319999999999</v>
      </c>
      <c r="S778" t="s">
        <v>3023</v>
      </c>
      <c r="T778" t="s">
        <v>5975</v>
      </c>
    </row>
    <row r="779" spans="1:20" x14ac:dyDescent="0.35">
      <c r="A779" t="s">
        <v>74</v>
      </c>
      <c r="B779" t="s">
        <v>5977</v>
      </c>
      <c r="C779" t="s">
        <v>5330</v>
      </c>
      <c r="D779" s="1" t="s">
        <v>5331</v>
      </c>
      <c r="E779" s="1" t="s">
        <v>3055</v>
      </c>
      <c r="F779" t="s">
        <v>118</v>
      </c>
      <c r="H779" t="s">
        <v>3016</v>
      </c>
      <c r="I779" t="s">
        <v>3007</v>
      </c>
      <c r="J779">
        <v>10</v>
      </c>
      <c r="K779">
        <v>1964</v>
      </c>
      <c r="L779" t="s">
        <v>121</v>
      </c>
      <c r="M779" t="s">
        <v>3027</v>
      </c>
      <c r="N779" t="s">
        <v>3009</v>
      </c>
      <c r="O779" t="s">
        <v>3007</v>
      </c>
      <c r="P779" t="s">
        <v>5660</v>
      </c>
      <c r="Q779">
        <v>48.789020000000001</v>
      </c>
      <c r="R779">
        <v>11.473319999999999</v>
      </c>
      <c r="S779" t="s">
        <v>3023</v>
      </c>
      <c r="T779" t="s">
        <v>5975</v>
      </c>
    </row>
    <row r="780" spans="1:20" x14ac:dyDescent="0.35">
      <c r="A780" t="s">
        <v>74</v>
      </c>
      <c r="B780" t="s">
        <v>5978</v>
      </c>
      <c r="C780" t="s">
        <v>5332</v>
      </c>
      <c r="D780" s="1" t="s">
        <v>5333</v>
      </c>
      <c r="E780" s="1" t="s">
        <v>4622</v>
      </c>
      <c r="F780" t="s">
        <v>118</v>
      </c>
      <c r="H780" t="s">
        <v>3016</v>
      </c>
      <c r="I780" t="s">
        <v>3007</v>
      </c>
      <c r="J780">
        <v>6</v>
      </c>
      <c r="K780">
        <v>1977</v>
      </c>
      <c r="L780" t="s">
        <v>121</v>
      </c>
      <c r="M780" t="s">
        <v>3027</v>
      </c>
      <c r="N780" t="s">
        <v>3033</v>
      </c>
      <c r="O780" t="s">
        <v>3007</v>
      </c>
      <c r="P780" t="s">
        <v>5662</v>
      </c>
      <c r="Q780">
        <v>52.315069999999999</v>
      </c>
      <c r="R780">
        <v>7.3524099999999999</v>
      </c>
      <c r="S780" t="s">
        <v>3023</v>
      </c>
      <c r="T780" t="s">
        <v>5979</v>
      </c>
    </row>
    <row r="781" spans="1:20" x14ac:dyDescent="0.35">
      <c r="A781" t="s">
        <v>74</v>
      </c>
      <c r="B781" t="s">
        <v>5980</v>
      </c>
      <c r="C781" t="s">
        <v>5332</v>
      </c>
      <c r="D781" s="1" t="s">
        <v>5333</v>
      </c>
      <c r="E781" s="1" t="s">
        <v>5981</v>
      </c>
      <c r="F781" t="s">
        <v>118</v>
      </c>
      <c r="H781" t="s">
        <v>3016</v>
      </c>
      <c r="I781" t="s">
        <v>3007</v>
      </c>
      <c r="J781">
        <v>9</v>
      </c>
      <c r="K781">
        <v>2016</v>
      </c>
      <c r="L781" t="s">
        <v>121</v>
      </c>
      <c r="M781" t="s">
        <v>3027</v>
      </c>
      <c r="N781" t="s">
        <v>3009</v>
      </c>
      <c r="O781" t="s">
        <v>3007</v>
      </c>
      <c r="P781" t="s">
        <v>5662</v>
      </c>
      <c r="Q781">
        <v>52.315069999999999</v>
      </c>
      <c r="R781">
        <v>7.3524099999999999</v>
      </c>
      <c r="S781" t="s">
        <v>3023</v>
      </c>
      <c r="T781" t="s">
        <v>5979</v>
      </c>
    </row>
    <row r="782" spans="1:20" x14ac:dyDescent="0.35">
      <c r="A782" t="s">
        <v>74</v>
      </c>
      <c r="B782" t="s">
        <v>5982</v>
      </c>
      <c r="C782" t="s">
        <v>5334</v>
      </c>
      <c r="D782" s="1" t="s">
        <v>5335</v>
      </c>
      <c r="E782" s="1" t="s">
        <v>3170</v>
      </c>
      <c r="F782" t="s">
        <v>118</v>
      </c>
      <c r="H782" t="s">
        <v>3016</v>
      </c>
      <c r="I782" t="s">
        <v>3007</v>
      </c>
      <c r="J782">
        <v>5.4</v>
      </c>
      <c r="K782">
        <v>2005</v>
      </c>
      <c r="L782" t="s">
        <v>121</v>
      </c>
      <c r="M782" t="s">
        <v>3047</v>
      </c>
      <c r="N782" t="s">
        <v>3009</v>
      </c>
      <c r="O782" t="s">
        <v>3007</v>
      </c>
      <c r="P782" t="s">
        <v>5664</v>
      </c>
      <c r="Q782">
        <v>54.327390000000001</v>
      </c>
      <c r="R782">
        <v>10.12579</v>
      </c>
      <c r="S782" t="s">
        <v>3007</v>
      </c>
      <c r="T782" t="s">
        <v>5983</v>
      </c>
    </row>
    <row r="783" spans="1:20" x14ac:dyDescent="0.35">
      <c r="A783" t="s">
        <v>74</v>
      </c>
      <c r="B783" t="s">
        <v>5984</v>
      </c>
      <c r="C783" t="s">
        <v>5334</v>
      </c>
      <c r="D783" s="1" t="s">
        <v>5335</v>
      </c>
      <c r="E783" s="1" t="s">
        <v>3150</v>
      </c>
      <c r="F783" t="s">
        <v>118</v>
      </c>
      <c r="H783" t="s">
        <v>3016</v>
      </c>
      <c r="I783" t="s">
        <v>3007</v>
      </c>
      <c r="J783">
        <v>5.4</v>
      </c>
      <c r="K783">
        <v>2005</v>
      </c>
      <c r="L783" t="s">
        <v>121</v>
      </c>
      <c r="M783" t="s">
        <v>3047</v>
      </c>
      <c r="N783" t="s">
        <v>3009</v>
      </c>
      <c r="O783" t="s">
        <v>3007</v>
      </c>
      <c r="P783" t="s">
        <v>5664</v>
      </c>
      <c r="Q783">
        <v>54.327390000000001</v>
      </c>
      <c r="R783">
        <v>10.12579</v>
      </c>
      <c r="S783" t="s">
        <v>3007</v>
      </c>
      <c r="T783" t="s">
        <v>5983</v>
      </c>
    </row>
    <row r="784" spans="1:20" x14ac:dyDescent="0.35">
      <c r="A784" t="s">
        <v>74</v>
      </c>
      <c r="B784" t="s">
        <v>5985</v>
      </c>
      <c r="C784" t="s">
        <v>5334</v>
      </c>
      <c r="D784" s="1" t="s">
        <v>5335</v>
      </c>
      <c r="E784" s="1" t="s">
        <v>3173</v>
      </c>
      <c r="F784" t="s">
        <v>118</v>
      </c>
      <c r="H784" t="s">
        <v>3016</v>
      </c>
      <c r="I784" t="s">
        <v>3007</v>
      </c>
      <c r="J784">
        <v>5.3</v>
      </c>
      <c r="K784">
        <v>2014</v>
      </c>
      <c r="L784" t="s">
        <v>121</v>
      </c>
      <c r="M784" t="s">
        <v>3047</v>
      </c>
      <c r="N784" t="s">
        <v>3009</v>
      </c>
      <c r="O784" t="s">
        <v>3007</v>
      </c>
      <c r="P784" t="s">
        <v>5664</v>
      </c>
      <c r="Q784">
        <v>54.327390000000001</v>
      </c>
      <c r="R784">
        <v>10.12579</v>
      </c>
      <c r="S784" t="s">
        <v>3007</v>
      </c>
      <c r="T784" t="s">
        <v>5983</v>
      </c>
    </row>
    <row r="785" spans="1:20" x14ac:dyDescent="0.35">
      <c r="A785" t="s">
        <v>74</v>
      </c>
      <c r="B785" t="s">
        <v>5986</v>
      </c>
      <c r="C785" t="s">
        <v>5334</v>
      </c>
      <c r="D785" s="1" t="s">
        <v>5335</v>
      </c>
      <c r="E785" s="1" t="s">
        <v>3175</v>
      </c>
      <c r="F785" t="s">
        <v>118</v>
      </c>
      <c r="H785" t="s">
        <v>3016</v>
      </c>
      <c r="I785" t="s">
        <v>3007</v>
      </c>
      <c r="J785">
        <v>5.3</v>
      </c>
      <c r="K785">
        <v>2014</v>
      </c>
      <c r="L785" t="s">
        <v>121</v>
      </c>
      <c r="M785" t="s">
        <v>3047</v>
      </c>
      <c r="N785" t="s">
        <v>3009</v>
      </c>
      <c r="O785" t="s">
        <v>3007</v>
      </c>
      <c r="P785" t="s">
        <v>5664</v>
      </c>
      <c r="Q785">
        <v>54.327390000000001</v>
      </c>
      <c r="R785">
        <v>10.12579</v>
      </c>
      <c r="S785" t="s">
        <v>3007</v>
      </c>
      <c r="T785" t="s">
        <v>5983</v>
      </c>
    </row>
    <row r="786" spans="1:20" x14ac:dyDescent="0.35">
      <c r="A786" t="s">
        <v>74</v>
      </c>
      <c r="B786" t="s">
        <v>5987</v>
      </c>
      <c r="C786" t="s">
        <v>5336</v>
      </c>
      <c r="D786" s="1" t="s">
        <v>5337</v>
      </c>
      <c r="E786" s="1" t="s">
        <v>3005</v>
      </c>
      <c r="F786" t="s">
        <v>118</v>
      </c>
      <c r="H786" t="s">
        <v>3016</v>
      </c>
      <c r="I786" t="s">
        <v>3007</v>
      </c>
      <c r="J786">
        <v>4.2</v>
      </c>
      <c r="K786">
        <v>2014</v>
      </c>
      <c r="L786" t="s">
        <v>121</v>
      </c>
      <c r="M786" t="s">
        <v>3027</v>
      </c>
      <c r="N786" t="s">
        <v>3009</v>
      </c>
      <c r="O786" t="s">
        <v>3007</v>
      </c>
      <c r="P786" t="s">
        <v>5666</v>
      </c>
      <c r="Q786">
        <v>48.669170000000001</v>
      </c>
      <c r="R786">
        <v>10.15034</v>
      </c>
      <c r="S786" t="s">
        <v>3023</v>
      </c>
      <c r="T786" t="s">
        <v>5988</v>
      </c>
    </row>
    <row r="787" spans="1:20" x14ac:dyDescent="0.35">
      <c r="A787" t="s">
        <v>74</v>
      </c>
      <c r="B787" t="s">
        <v>5989</v>
      </c>
      <c r="C787" t="s">
        <v>5336</v>
      </c>
      <c r="D787" s="1" t="s">
        <v>5337</v>
      </c>
      <c r="E787" s="1" t="s">
        <v>3090</v>
      </c>
      <c r="F787" t="s">
        <v>118</v>
      </c>
      <c r="H787" t="s">
        <v>3016</v>
      </c>
      <c r="I787" t="s">
        <v>3007</v>
      </c>
      <c r="J787">
        <v>4.2</v>
      </c>
      <c r="K787">
        <v>2014</v>
      </c>
      <c r="L787" t="s">
        <v>121</v>
      </c>
      <c r="M787" t="s">
        <v>3027</v>
      </c>
      <c r="N787" t="s">
        <v>3009</v>
      </c>
      <c r="O787" t="s">
        <v>3007</v>
      </c>
      <c r="P787" t="s">
        <v>5666</v>
      </c>
      <c r="Q787">
        <v>48.669170000000001</v>
      </c>
      <c r="R787">
        <v>10.15034</v>
      </c>
      <c r="S787" t="s">
        <v>3023</v>
      </c>
      <c r="T787" t="s">
        <v>5988</v>
      </c>
    </row>
    <row r="788" spans="1:20" x14ac:dyDescent="0.35">
      <c r="A788" t="s">
        <v>74</v>
      </c>
      <c r="B788" t="s">
        <v>5990</v>
      </c>
      <c r="C788" t="s">
        <v>5336</v>
      </c>
      <c r="D788" s="1" t="s">
        <v>5337</v>
      </c>
      <c r="E788" s="1" t="s">
        <v>3055</v>
      </c>
      <c r="F788" t="s">
        <v>118</v>
      </c>
      <c r="H788" t="s">
        <v>3016</v>
      </c>
      <c r="I788" t="s">
        <v>3007</v>
      </c>
      <c r="J788">
        <v>4.2</v>
      </c>
      <c r="K788">
        <v>2014</v>
      </c>
      <c r="L788" t="s">
        <v>121</v>
      </c>
      <c r="M788" t="s">
        <v>3027</v>
      </c>
      <c r="N788" t="s">
        <v>3009</v>
      </c>
      <c r="O788" t="s">
        <v>3007</v>
      </c>
      <c r="P788" t="s">
        <v>5666</v>
      </c>
      <c r="Q788">
        <v>48.669170000000001</v>
      </c>
      <c r="R788">
        <v>10.15034</v>
      </c>
      <c r="S788" t="s">
        <v>3023</v>
      </c>
      <c r="T788" t="s">
        <v>5988</v>
      </c>
    </row>
    <row r="789" spans="1:20" x14ac:dyDescent="0.35">
      <c r="A789" t="s">
        <v>74</v>
      </c>
      <c r="B789" t="s">
        <v>5991</v>
      </c>
      <c r="C789" t="s">
        <v>5336</v>
      </c>
      <c r="D789" s="1" t="s">
        <v>5337</v>
      </c>
      <c r="E789" s="1" t="s">
        <v>3147</v>
      </c>
      <c r="F789" t="s">
        <v>118</v>
      </c>
      <c r="H789" t="s">
        <v>3016</v>
      </c>
      <c r="I789" t="s">
        <v>3007</v>
      </c>
      <c r="J789">
        <v>3.7</v>
      </c>
      <c r="K789">
        <v>1999</v>
      </c>
      <c r="L789" t="s">
        <v>121</v>
      </c>
      <c r="M789" t="s">
        <v>3027</v>
      </c>
      <c r="N789" t="s">
        <v>3009</v>
      </c>
      <c r="O789" t="s">
        <v>3007</v>
      </c>
      <c r="P789" t="s">
        <v>5666</v>
      </c>
      <c r="Q789">
        <v>48.669170000000001</v>
      </c>
      <c r="R789">
        <v>10.15034</v>
      </c>
      <c r="S789" t="s">
        <v>3023</v>
      </c>
      <c r="T789" t="s">
        <v>5988</v>
      </c>
    </row>
    <row r="790" spans="1:20" x14ac:dyDescent="0.35">
      <c r="A790" t="s">
        <v>74</v>
      </c>
      <c r="B790" t="s">
        <v>5992</v>
      </c>
      <c r="C790" t="s">
        <v>5336</v>
      </c>
      <c r="D790" s="1" t="s">
        <v>5337</v>
      </c>
      <c r="E790" s="1" t="s">
        <v>3170</v>
      </c>
      <c r="F790" t="s">
        <v>118</v>
      </c>
      <c r="H790" t="s">
        <v>3016</v>
      </c>
      <c r="I790" t="s">
        <v>3007</v>
      </c>
      <c r="J790">
        <v>3.7</v>
      </c>
      <c r="K790">
        <v>2004</v>
      </c>
      <c r="L790" t="s">
        <v>121</v>
      </c>
      <c r="M790" t="s">
        <v>3027</v>
      </c>
      <c r="N790" t="s">
        <v>3009</v>
      </c>
      <c r="O790" t="s">
        <v>3007</v>
      </c>
      <c r="P790" t="s">
        <v>5666</v>
      </c>
      <c r="Q790">
        <v>48.669170000000001</v>
      </c>
      <c r="R790">
        <v>10.15034</v>
      </c>
      <c r="S790" t="s">
        <v>3023</v>
      </c>
      <c r="T790" t="s">
        <v>5988</v>
      </c>
    </row>
    <row r="791" spans="1:20" x14ac:dyDescent="0.35">
      <c r="A791" t="s">
        <v>74</v>
      </c>
      <c r="B791" t="s">
        <v>5993</v>
      </c>
      <c r="C791" t="s">
        <v>5338</v>
      </c>
      <c r="D791" s="1" t="s">
        <v>5339</v>
      </c>
      <c r="E791" s="1" t="s">
        <v>3771</v>
      </c>
      <c r="F791" t="s">
        <v>118</v>
      </c>
      <c r="H791" t="s">
        <v>3016</v>
      </c>
      <c r="I791" t="s">
        <v>3007</v>
      </c>
      <c r="J791">
        <v>9.4</v>
      </c>
      <c r="K791">
        <v>2005</v>
      </c>
      <c r="L791" t="s">
        <v>121</v>
      </c>
      <c r="M791" t="s">
        <v>3008</v>
      </c>
      <c r="N791" t="s">
        <v>3009</v>
      </c>
      <c r="O791" t="s">
        <v>3007</v>
      </c>
      <c r="P791" t="s">
        <v>678</v>
      </c>
      <c r="Q791">
        <v>52.000320000000002</v>
      </c>
      <c r="R791">
        <v>8.6140600000000003</v>
      </c>
      <c r="S791" t="s">
        <v>3007</v>
      </c>
      <c r="T791" t="s">
        <v>3451</v>
      </c>
    </row>
    <row r="792" spans="1:20" x14ac:dyDescent="0.35">
      <c r="A792" t="s">
        <v>74</v>
      </c>
      <c r="B792" t="s">
        <v>5994</v>
      </c>
      <c r="C792" t="s">
        <v>5338</v>
      </c>
      <c r="D792" s="1" t="s">
        <v>5339</v>
      </c>
      <c r="E792" s="1" t="s">
        <v>3197</v>
      </c>
      <c r="F792" t="s">
        <v>118</v>
      </c>
      <c r="H792" t="s">
        <v>3012</v>
      </c>
      <c r="I792" t="s">
        <v>3007</v>
      </c>
      <c r="J792">
        <v>14.1</v>
      </c>
      <c r="K792">
        <v>2016</v>
      </c>
      <c r="L792" t="s">
        <v>121</v>
      </c>
      <c r="M792" t="s">
        <v>3008</v>
      </c>
      <c r="N792" t="s">
        <v>3009</v>
      </c>
      <c r="O792" t="s">
        <v>3007</v>
      </c>
      <c r="P792" t="s">
        <v>678</v>
      </c>
      <c r="Q792">
        <v>52.000320000000002</v>
      </c>
      <c r="R792">
        <v>8.6140600000000003</v>
      </c>
      <c r="S792" t="s">
        <v>3007</v>
      </c>
      <c r="T792" t="s">
        <v>3451</v>
      </c>
    </row>
    <row r="793" spans="1:20" x14ac:dyDescent="0.35">
      <c r="A793" t="s">
        <v>74</v>
      </c>
      <c r="B793" t="s">
        <v>5995</v>
      </c>
      <c r="C793" t="s">
        <v>5340</v>
      </c>
      <c r="D793" s="1" t="s">
        <v>5341</v>
      </c>
      <c r="E793" s="1" t="s">
        <v>4873</v>
      </c>
      <c r="F793" t="s">
        <v>118</v>
      </c>
      <c r="H793" t="s">
        <v>3016</v>
      </c>
      <c r="I793" t="s">
        <v>3007</v>
      </c>
      <c r="J793">
        <v>7.5</v>
      </c>
      <c r="K793">
        <v>1974</v>
      </c>
      <c r="L793" t="s">
        <v>121</v>
      </c>
      <c r="M793" t="s">
        <v>3027</v>
      </c>
      <c r="N793" t="s">
        <v>3009</v>
      </c>
      <c r="O793" t="s">
        <v>3007</v>
      </c>
      <c r="P793" t="s">
        <v>5668</v>
      </c>
      <c r="Q793">
        <v>51.469299999999997</v>
      </c>
      <c r="R793">
        <v>6.6436000000000002</v>
      </c>
      <c r="S793" t="s">
        <v>3023</v>
      </c>
      <c r="T793" t="s">
        <v>3128</v>
      </c>
    </row>
    <row r="794" spans="1:20" x14ac:dyDescent="0.35">
      <c r="A794" t="s">
        <v>74</v>
      </c>
      <c r="B794" t="s">
        <v>5996</v>
      </c>
      <c r="C794" t="s">
        <v>5340</v>
      </c>
      <c r="D794" s="1" t="s">
        <v>5341</v>
      </c>
      <c r="E794" s="1" t="s">
        <v>5997</v>
      </c>
      <c r="F794" t="s">
        <v>118</v>
      </c>
      <c r="H794" t="s">
        <v>3016</v>
      </c>
      <c r="I794" t="s">
        <v>3007</v>
      </c>
      <c r="J794">
        <v>12</v>
      </c>
      <c r="K794">
        <v>1995</v>
      </c>
      <c r="L794" t="s">
        <v>121</v>
      </c>
      <c r="M794" t="s">
        <v>3027</v>
      </c>
      <c r="N794" t="s">
        <v>3009</v>
      </c>
      <c r="O794" t="s">
        <v>3007</v>
      </c>
      <c r="P794" t="s">
        <v>5668</v>
      </c>
      <c r="Q794">
        <v>51.469299999999997</v>
      </c>
      <c r="R794">
        <v>6.6436000000000002</v>
      </c>
      <c r="S794" t="s">
        <v>3023</v>
      </c>
      <c r="T794" t="s">
        <v>3128</v>
      </c>
    </row>
    <row r="795" spans="1:20" x14ac:dyDescent="0.35">
      <c r="A795" t="s">
        <v>74</v>
      </c>
      <c r="B795" t="s">
        <v>5998</v>
      </c>
      <c r="C795" t="s">
        <v>5342</v>
      </c>
      <c r="D795" s="1" t="s">
        <v>5343</v>
      </c>
      <c r="E795" s="1" t="s">
        <v>3697</v>
      </c>
      <c r="F795" t="s">
        <v>118</v>
      </c>
      <c r="H795" t="s">
        <v>3016</v>
      </c>
      <c r="I795" t="s">
        <v>3007</v>
      </c>
      <c r="J795">
        <v>7.5</v>
      </c>
      <c r="K795">
        <v>1982</v>
      </c>
      <c r="L795" t="s">
        <v>121</v>
      </c>
      <c r="M795" t="s">
        <v>3027</v>
      </c>
      <c r="N795" t="s">
        <v>3009</v>
      </c>
      <c r="O795" t="s">
        <v>3007</v>
      </c>
      <c r="P795" t="s">
        <v>5669</v>
      </c>
      <c r="Q795">
        <v>50.567250000000001</v>
      </c>
      <c r="R795">
        <v>9.6794399999999996</v>
      </c>
      <c r="S795" t="s">
        <v>3023</v>
      </c>
      <c r="T795" t="s">
        <v>5999</v>
      </c>
    </row>
    <row r="796" spans="1:20" x14ac:dyDescent="0.35">
      <c r="A796" t="s">
        <v>74</v>
      </c>
      <c r="B796" t="s">
        <v>6000</v>
      </c>
      <c r="C796" t="s">
        <v>5342</v>
      </c>
      <c r="D796" s="1" t="s">
        <v>5343</v>
      </c>
      <c r="E796" s="1" t="s">
        <v>6001</v>
      </c>
      <c r="F796" t="s">
        <v>118</v>
      </c>
      <c r="H796" t="s">
        <v>3016</v>
      </c>
      <c r="I796" t="s">
        <v>3007</v>
      </c>
      <c r="J796">
        <v>13.5</v>
      </c>
      <c r="K796">
        <v>1992</v>
      </c>
      <c r="L796" t="s">
        <v>121</v>
      </c>
      <c r="M796" t="s">
        <v>3027</v>
      </c>
      <c r="N796" t="s">
        <v>3009</v>
      </c>
      <c r="O796" t="s">
        <v>3007</v>
      </c>
      <c r="P796" t="s">
        <v>5669</v>
      </c>
      <c r="Q796">
        <v>50.567250000000001</v>
      </c>
      <c r="R796">
        <v>9.6794399999999996</v>
      </c>
      <c r="S796" t="s">
        <v>3023</v>
      </c>
      <c r="T796" t="s">
        <v>5999</v>
      </c>
    </row>
    <row r="797" spans="1:20" x14ac:dyDescent="0.35">
      <c r="A797" t="s">
        <v>74</v>
      </c>
      <c r="B797" t="s">
        <v>6002</v>
      </c>
      <c r="C797" t="s">
        <v>5342</v>
      </c>
      <c r="D797" s="1" t="s">
        <v>5343</v>
      </c>
      <c r="E797" s="1" t="s">
        <v>3197</v>
      </c>
      <c r="F797" t="s">
        <v>118</v>
      </c>
      <c r="H797" t="s">
        <v>3016</v>
      </c>
      <c r="I797" t="s">
        <v>3007</v>
      </c>
      <c r="J797">
        <v>7.2</v>
      </c>
      <c r="K797">
        <v>2012</v>
      </c>
      <c r="L797" t="s">
        <v>121</v>
      </c>
      <c r="M797" t="s">
        <v>3047</v>
      </c>
      <c r="N797" t="s">
        <v>3009</v>
      </c>
      <c r="O797" t="s">
        <v>3007</v>
      </c>
      <c r="P797" t="s">
        <v>5669</v>
      </c>
      <c r="Q797">
        <v>50.567250000000001</v>
      </c>
      <c r="R797">
        <v>9.6794399999999996</v>
      </c>
      <c r="S797" t="s">
        <v>3023</v>
      </c>
      <c r="T797" t="s">
        <v>5999</v>
      </c>
    </row>
    <row r="798" spans="1:20" x14ac:dyDescent="0.35">
      <c r="A798" t="s">
        <v>74</v>
      </c>
      <c r="B798" t="s">
        <v>6003</v>
      </c>
      <c r="C798" t="s">
        <v>5342</v>
      </c>
      <c r="D798" s="1" t="s">
        <v>5343</v>
      </c>
      <c r="E798" s="1" t="s">
        <v>3199</v>
      </c>
      <c r="F798" t="s">
        <v>118</v>
      </c>
      <c r="H798" t="s">
        <v>3016</v>
      </c>
      <c r="I798" t="s">
        <v>3007</v>
      </c>
      <c r="J798">
        <v>7.2</v>
      </c>
      <c r="K798">
        <v>2012</v>
      </c>
      <c r="L798" t="s">
        <v>121</v>
      </c>
      <c r="M798" t="s">
        <v>3047</v>
      </c>
      <c r="N798" t="s">
        <v>3009</v>
      </c>
      <c r="O798" t="s">
        <v>3007</v>
      </c>
      <c r="P798" t="s">
        <v>5669</v>
      </c>
      <c r="Q798">
        <v>50.567250000000001</v>
      </c>
      <c r="R798">
        <v>9.6794399999999996</v>
      </c>
      <c r="S798" t="s">
        <v>3023</v>
      </c>
      <c r="T798" t="s">
        <v>5999</v>
      </c>
    </row>
    <row r="799" spans="1:20" x14ac:dyDescent="0.35">
      <c r="A799" t="s">
        <v>74</v>
      </c>
      <c r="B799" t="s">
        <v>6004</v>
      </c>
      <c r="C799" t="s">
        <v>5344</v>
      </c>
      <c r="D799" s="1" t="s">
        <v>5345</v>
      </c>
      <c r="E799" s="1" t="s">
        <v>3005</v>
      </c>
      <c r="F799" t="s">
        <v>118</v>
      </c>
      <c r="H799" t="s">
        <v>3016</v>
      </c>
      <c r="I799" t="s">
        <v>3007</v>
      </c>
      <c r="J799">
        <v>9.5</v>
      </c>
      <c r="K799">
        <v>2018</v>
      </c>
      <c r="L799" t="s">
        <v>121</v>
      </c>
      <c r="M799" t="s">
        <v>3027</v>
      </c>
      <c r="N799" t="s">
        <v>3009</v>
      </c>
      <c r="O799" t="s">
        <v>3023</v>
      </c>
      <c r="P799" t="s">
        <v>5664</v>
      </c>
      <c r="Q799">
        <v>54.341439999999999</v>
      </c>
      <c r="R799">
        <v>10.179410000000001</v>
      </c>
      <c r="S799" t="s">
        <v>3007</v>
      </c>
      <c r="T799" t="s">
        <v>5983</v>
      </c>
    </row>
    <row r="800" spans="1:20" x14ac:dyDescent="0.35">
      <c r="A800" t="s">
        <v>74</v>
      </c>
      <c r="B800" t="s">
        <v>6005</v>
      </c>
      <c r="C800" t="s">
        <v>5344</v>
      </c>
      <c r="D800" s="1" t="s">
        <v>5345</v>
      </c>
      <c r="E800" s="1" t="s">
        <v>6006</v>
      </c>
      <c r="F800" t="s">
        <v>118</v>
      </c>
      <c r="H800" t="s">
        <v>3016</v>
      </c>
      <c r="I800" t="s">
        <v>3007</v>
      </c>
      <c r="J800">
        <v>9.5</v>
      </c>
      <c r="K800">
        <v>2018</v>
      </c>
      <c r="L800" t="s">
        <v>121</v>
      </c>
      <c r="M800" t="s">
        <v>3027</v>
      </c>
      <c r="N800" t="s">
        <v>3009</v>
      </c>
      <c r="O800" t="s">
        <v>3023</v>
      </c>
      <c r="P800" t="s">
        <v>5664</v>
      </c>
      <c r="Q800">
        <v>54.341439999999999</v>
      </c>
      <c r="R800">
        <v>10.179410000000001</v>
      </c>
      <c r="S800" t="s">
        <v>3007</v>
      </c>
      <c r="T800" t="s">
        <v>5983</v>
      </c>
    </row>
    <row r="801" spans="1:20" x14ac:dyDescent="0.35">
      <c r="A801" t="s">
        <v>74</v>
      </c>
      <c r="B801" t="s">
        <v>6007</v>
      </c>
      <c r="C801" t="s">
        <v>5344</v>
      </c>
      <c r="D801" s="1" t="s">
        <v>5345</v>
      </c>
      <c r="E801" s="1" t="s">
        <v>6008</v>
      </c>
      <c r="F801" t="s">
        <v>118</v>
      </c>
      <c r="H801" t="s">
        <v>3016</v>
      </c>
      <c r="I801" t="s">
        <v>3007</v>
      </c>
      <c r="J801">
        <v>9.5</v>
      </c>
      <c r="K801">
        <v>2018</v>
      </c>
      <c r="L801" t="s">
        <v>121</v>
      </c>
      <c r="M801" t="s">
        <v>3027</v>
      </c>
      <c r="N801" t="s">
        <v>3009</v>
      </c>
      <c r="O801" t="s">
        <v>3023</v>
      </c>
      <c r="P801" t="s">
        <v>5664</v>
      </c>
      <c r="Q801">
        <v>54.341439999999999</v>
      </c>
      <c r="R801">
        <v>10.179410000000001</v>
      </c>
      <c r="S801" t="s">
        <v>3007</v>
      </c>
      <c r="T801" t="s">
        <v>5983</v>
      </c>
    </row>
    <row r="802" spans="1:20" x14ac:dyDescent="0.35">
      <c r="A802" t="s">
        <v>74</v>
      </c>
      <c r="B802" t="s">
        <v>6009</v>
      </c>
      <c r="C802" t="s">
        <v>5344</v>
      </c>
      <c r="D802" s="1" t="s">
        <v>5345</v>
      </c>
      <c r="E802" s="1" t="s">
        <v>3090</v>
      </c>
      <c r="F802" t="s">
        <v>118</v>
      </c>
      <c r="H802" t="s">
        <v>3016</v>
      </c>
      <c r="I802" t="s">
        <v>3007</v>
      </c>
      <c r="J802">
        <v>9.5</v>
      </c>
      <c r="K802">
        <v>2018</v>
      </c>
      <c r="L802" t="s">
        <v>121</v>
      </c>
      <c r="M802" t="s">
        <v>3027</v>
      </c>
      <c r="N802" t="s">
        <v>3009</v>
      </c>
      <c r="O802" t="s">
        <v>3023</v>
      </c>
      <c r="P802" t="s">
        <v>5664</v>
      </c>
      <c r="Q802">
        <v>54.341439999999999</v>
      </c>
      <c r="R802">
        <v>10.179410000000001</v>
      </c>
      <c r="S802" t="s">
        <v>3007</v>
      </c>
      <c r="T802" t="s">
        <v>5983</v>
      </c>
    </row>
    <row r="803" spans="1:20" x14ac:dyDescent="0.35">
      <c r="A803" t="s">
        <v>74</v>
      </c>
      <c r="B803" t="s">
        <v>6010</v>
      </c>
      <c r="C803" t="s">
        <v>5344</v>
      </c>
      <c r="D803" s="1" t="s">
        <v>5345</v>
      </c>
      <c r="E803" s="1" t="s">
        <v>3053</v>
      </c>
      <c r="F803" t="s">
        <v>118</v>
      </c>
      <c r="H803" t="s">
        <v>3016</v>
      </c>
      <c r="I803" t="s">
        <v>3007</v>
      </c>
      <c r="J803">
        <v>9.5</v>
      </c>
      <c r="K803">
        <v>2018</v>
      </c>
      <c r="L803" t="s">
        <v>121</v>
      </c>
      <c r="M803" t="s">
        <v>3027</v>
      </c>
      <c r="N803" t="s">
        <v>3009</v>
      </c>
      <c r="O803" t="s">
        <v>3023</v>
      </c>
      <c r="P803" t="s">
        <v>5664</v>
      </c>
      <c r="Q803">
        <v>54.341439999999999</v>
      </c>
      <c r="R803">
        <v>10.179410000000001</v>
      </c>
      <c r="S803" t="s">
        <v>3007</v>
      </c>
      <c r="T803" t="s">
        <v>5983</v>
      </c>
    </row>
    <row r="804" spans="1:20" x14ac:dyDescent="0.35">
      <c r="A804" t="s">
        <v>74</v>
      </c>
      <c r="B804" t="s">
        <v>6011</v>
      </c>
      <c r="C804" t="s">
        <v>5344</v>
      </c>
      <c r="D804" s="1" t="s">
        <v>5345</v>
      </c>
      <c r="E804" s="1" t="s">
        <v>3055</v>
      </c>
      <c r="F804" t="s">
        <v>118</v>
      </c>
      <c r="H804" t="s">
        <v>3016</v>
      </c>
      <c r="I804" t="s">
        <v>3007</v>
      </c>
      <c r="J804">
        <v>9.5</v>
      </c>
      <c r="K804">
        <v>2018</v>
      </c>
      <c r="L804" t="s">
        <v>121</v>
      </c>
      <c r="M804" t="s">
        <v>3027</v>
      </c>
      <c r="N804" t="s">
        <v>3009</v>
      </c>
      <c r="O804" t="s">
        <v>3023</v>
      </c>
      <c r="P804" t="s">
        <v>5664</v>
      </c>
      <c r="Q804">
        <v>54.341439999999999</v>
      </c>
      <c r="R804">
        <v>10.179410000000001</v>
      </c>
      <c r="S804" t="s">
        <v>3007</v>
      </c>
      <c r="T804" t="s">
        <v>5983</v>
      </c>
    </row>
    <row r="805" spans="1:20" x14ac:dyDescent="0.35">
      <c r="A805" t="s">
        <v>74</v>
      </c>
      <c r="B805" t="s">
        <v>6012</v>
      </c>
      <c r="C805" t="s">
        <v>5344</v>
      </c>
      <c r="D805" s="1" t="s">
        <v>5345</v>
      </c>
      <c r="E805" s="1" t="s">
        <v>3147</v>
      </c>
      <c r="F805" t="s">
        <v>118</v>
      </c>
      <c r="H805" t="s">
        <v>3016</v>
      </c>
      <c r="I805" t="s">
        <v>3007</v>
      </c>
      <c r="J805">
        <v>9.5</v>
      </c>
      <c r="K805">
        <v>2018</v>
      </c>
      <c r="L805" t="s">
        <v>121</v>
      </c>
      <c r="M805" t="s">
        <v>3027</v>
      </c>
      <c r="N805" t="s">
        <v>3009</v>
      </c>
      <c r="O805" t="s">
        <v>3023</v>
      </c>
      <c r="P805" t="s">
        <v>5664</v>
      </c>
      <c r="Q805">
        <v>54.341439999999999</v>
      </c>
      <c r="R805">
        <v>10.179410000000001</v>
      </c>
      <c r="S805" t="s">
        <v>3007</v>
      </c>
      <c r="T805" t="s">
        <v>5983</v>
      </c>
    </row>
    <row r="806" spans="1:20" x14ac:dyDescent="0.35">
      <c r="A806" t="s">
        <v>74</v>
      </c>
      <c r="B806" t="s">
        <v>6013</v>
      </c>
      <c r="C806" t="s">
        <v>5344</v>
      </c>
      <c r="D806" s="1" t="s">
        <v>5345</v>
      </c>
      <c r="E806" s="1" t="s">
        <v>3170</v>
      </c>
      <c r="F806" t="s">
        <v>118</v>
      </c>
      <c r="H806" t="s">
        <v>3016</v>
      </c>
      <c r="I806" t="s">
        <v>3007</v>
      </c>
      <c r="J806">
        <v>9.5</v>
      </c>
      <c r="K806">
        <v>2018</v>
      </c>
      <c r="L806" t="s">
        <v>121</v>
      </c>
      <c r="M806" t="s">
        <v>3027</v>
      </c>
      <c r="N806" t="s">
        <v>3009</v>
      </c>
      <c r="O806" t="s">
        <v>3023</v>
      </c>
      <c r="P806" t="s">
        <v>5664</v>
      </c>
      <c r="Q806">
        <v>54.341439999999999</v>
      </c>
      <c r="R806">
        <v>10.179410000000001</v>
      </c>
      <c r="S806" t="s">
        <v>3007</v>
      </c>
      <c r="T806" t="s">
        <v>5983</v>
      </c>
    </row>
    <row r="807" spans="1:20" x14ac:dyDescent="0.35">
      <c r="A807" t="s">
        <v>74</v>
      </c>
      <c r="B807" t="s">
        <v>6014</v>
      </c>
      <c r="C807" t="s">
        <v>5344</v>
      </c>
      <c r="D807" s="1" t="s">
        <v>5345</v>
      </c>
      <c r="E807" s="1" t="s">
        <v>3150</v>
      </c>
      <c r="F807" t="s">
        <v>118</v>
      </c>
      <c r="H807" t="s">
        <v>3016</v>
      </c>
      <c r="I807" t="s">
        <v>3007</v>
      </c>
      <c r="J807">
        <v>9.5</v>
      </c>
      <c r="K807">
        <v>2018</v>
      </c>
      <c r="L807" t="s">
        <v>121</v>
      </c>
      <c r="M807" t="s">
        <v>3027</v>
      </c>
      <c r="N807" t="s">
        <v>3009</v>
      </c>
      <c r="O807" t="s">
        <v>3023</v>
      </c>
      <c r="P807" t="s">
        <v>5664</v>
      </c>
      <c r="Q807">
        <v>54.341439999999999</v>
      </c>
      <c r="R807">
        <v>10.179410000000001</v>
      </c>
      <c r="S807" t="s">
        <v>3007</v>
      </c>
      <c r="T807" t="s">
        <v>5983</v>
      </c>
    </row>
    <row r="808" spans="1:20" x14ac:dyDescent="0.35">
      <c r="A808" t="s">
        <v>74</v>
      </c>
      <c r="B808" t="s">
        <v>6015</v>
      </c>
      <c r="C808" t="s">
        <v>5344</v>
      </c>
      <c r="D808" s="1" t="s">
        <v>5345</v>
      </c>
      <c r="E808" s="1" t="s">
        <v>3173</v>
      </c>
      <c r="F808" t="s">
        <v>118</v>
      </c>
      <c r="H808" t="s">
        <v>3016</v>
      </c>
      <c r="I808" t="s">
        <v>3007</v>
      </c>
      <c r="J808">
        <v>9.5</v>
      </c>
      <c r="K808">
        <v>2018</v>
      </c>
      <c r="L808" t="s">
        <v>121</v>
      </c>
      <c r="M808" t="s">
        <v>3027</v>
      </c>
      <c r="N808" t="s">
        <v>3009</v>
      </c>
      <c r="O808" t="s">
        <v>3023</v>
      </c>
      <c r="P808" t="s">
        <v>5664</v>
      </c>
      <c r="Q808">
        <v>54.341439999999999</v>
      </c>
      <c r="R808">
        <v>10.179410000000001</v>
      </c>
      <c r="S808" t="s">
        <v>3007</v>
      </c>
      <c r="T808" t="s">
        <v>5983</v>
      </c>
    </row>
    <row r="809" spans="1:20" x14ac:dyDescent="0.35">
      <c r="A809" t="s">
        <v>74</v>
      </c>
      <c r="B809" t="s">
        <v>6016</v>
      </c>
      <c r="C809" t="s">
        <v>5344</v>
      </c>
      <c r="D809" s="1" t="s">
        <v>5345</v>
      </c>
      <c r="E809" s="1" t="s">
        <v>3175</v>
      </c>
      <c r="F809" t="s">
        <v>118</v>
      </c>
      <c r="H809" t="s">
        <v>3016</v>
      </c>
      <c r="I809" t="s">
        <v>3007</v>
      </c>
      <c r="J809">
        <v>9.5</v>
      </c>
      <c r="K809">
        <v>2018</v>
      </c>
      <c r="L809" t="s">
        <v>121</v>
      </c>
      <c r="M809" t="s">
        <v>3027</v>
      </c>
      <c r="N809" t="s">
        <v>3009</v>
      </c>
      <c r="O809" t="s">
        <v>3023</v>
      </c>
      <c r="P809" t="s">
        <v>5664</v>
      </c>
      <c r="Q809">
        <v>54.341439999999999</v>
      </c>
      <c r="R809">
        <v>10.179410000000001</v>
      </c>
      <c r="S809" t="s">
        <v>3007</v>
      </c>
      <c r="T809" t="s">
        <v>5983</v>
      </c>
    </row>
    <row r="810" spans="1:20" x14ac:dyDescent="0.35">
      <c r="A810" t="s">
        <v>74</v>
      </c>
      <c r="B810" t="s">
        <v>6017</v>
      </c>
      <c r="C810" t="s">
        <v>5344</v>
      </c>
      <c r="D810" s="1" t="s">
        <v>5345</v>
      </c>
      <c r="E810" s="1" t="s">
        <v>3050</v>
      </c>
      <c r="F810" t="s">
        <v>118</v>
      </c>
      <c r="H810" t="s">
        <v>3016</v>
      </c>
      <c r="I810" t="s">
        <v>3007</v>
      </c>
      <c r="J810">
        <v>9.5</v>
      </c>
      <c r="K810">
        <v>2018</v>
      </c>
      <c r="L810" t="s">
        <v>121</v>
      </c>
      <c r="M810" t="s">
        <v>3027</v>
      </c>
      <c r="N810" t="s">
        <v>3009</v>
      </c>
      <c r="O810" t="s">
        <v>3023</v>
      </c>
      <c r="P810" t="s">
        <v>5664</v>
      </c>
      <c r="Q810">
        <v>54.341439999999999</v>
      </c>
      <c r="R810">
        <v>10.179410000000001</v>
      </c>
      <c r="S810" t="s">
        <v>3007</v>
      </c>
      <c r="T810" t="s">
        <v>5983</v>
      </c>
    </row>
    <row r="811" spans="1:20" x14ac:dyDescent="0.35">
      <c r="A811" t="s">
        <v>74</v>
      </c>
      <c r="B811" t="s">
        <v>6018</v>
      </c>
      <c r="C811" t="s">
        <v>5344</v>
      </c>
      <c r="D811" s="1" t="s">
        <v>5345</v>
      </c>
      <c r="E811" s="1" t="s">
        <v>3163</v>
      </c>
      <c r="F811" t="s">
        <v>118</v>
      </c>
      <c r="H811" t="s">
        <v>3016</v>
      </c>
      <c r="I811" t="s">
        <v>3007</v>
      </c>
      <c r="J811">
        <v>9.5</v>
      </c>
      <c r="K811">
        <v>2018</v>
      </c>
      <c r="L811" t="s">
        <v>121</v>
      </c>
      <c r="M811" t="s">
        <v>3027</v>
      </c>
      <c r="N811" t="s">
        <v>3009</v>
      </c>
      <c r="O811" t="s">
        <v>3023</v>
      </c>
      <c r="P811" t="s">
        <v>5664</v>
      </c>
      <c r="Q811">
        <v>54.341439999999999</v>
      </c>
      <c r="R811">
        <v>10.179410000000001</v>
      </c>
      <c r="S811" t="s">
        <v>3007</v>
      </c>
      <c r="T811" t="s">
        <v>5983</v>
      </c>
    </row>
    <row r="812" spans="1:20" x14ac:dyDescent="0.35">
      <c r="A812" t="s">
        <v>74</v>
      </c>
      <c r="B812" t="s">
        <v>6019</v>
      </c>
      <c r="C812" t="s">
        <v>5344</v>
      </c>
      <c r="D812" s="1" t="s">
        <v>5345</v>
      </c>
      <c r="E812" s="1" t="s">
        <v>3334</v>
      </c>
      <c r="F812" t="s">
        <v>118</v>
      </c>
      <c r="H812" t="s">
        <v>3016</v>
      </c>
      <c r="I812" t="s">
        <v>3007</v>
      </c>
      <c r="J812">
        <v>9.5</v>
      </c>
      <c r="K812">
        <v>2018</v>
      </c>
      <c r="L812" t="s">
        <v>121</v>
      </c>
      <c r="M812" t="s">
        <v>3027</v>
      </c>
      <c r="N812" t="s">
        <v>3009</v>
      </c>
      <c r="O812" t="s">
        <v>3023</v>
      </c>
      <c r="P812" t="s">
        <v>5664</v>
      </c>
      <c r="Q812">
        <v>54.341439999999999</v>
      </c>
      <c r="R812">
        <v>10.179410000000001</v>
      </c>
      <c r="S812" t="s">
        <v>3007</v>
      </c>
      <c r="T812" t="s">
        <v>5983</v>
      </c>
    </row>
    <row r="813" spans="1:20" x14ac:dyDescent="0.35">
      <c r="A813" t="s">
        <v>74</v>
      </c>
      <c r="B813" t="s">
        <v>6020</v>
      </c>
      <c r="C813" t="s">
        <v>5344</v>
      </c>
      <c r="D813" s="1" t="s">
        <v>5345</v>
      </c>
      <c r="E813" s="1" t="s">
        <v>3335</v>
      </c>
      <c r="F813" t="s">
        <v>118</v>
      </c>
      <c r="H813" t="s">
        <v>3016</v>
      </c>
      <c r="I813" t="s">
        <v>3007</v>
      </c>
      <c r="J813">
        <v>9.5</v>
      </c>
      <c r="K813">
        <v>2018</v>
      </c>
      <c r="L813" t="s">
        <v>121</v>
      </c>
      <c r="M813" t="s">
        <v>3027</v>
      </c>
      <c r="N813" t="s">
        <v>3009</v>
      </c>
      <c r="O813" t="s">
        <v>3023</v>
      </c>
      <c r="P813" t="s">
        <v>5664</v>
      </c>
      <c r="Q813">
        <v>54.341439999999999</v>
      </c>
      <c r="R813">
        <v>10.179410000000001</v>
      </c>
      <c r="S813" t="s">
        <v>3007</v>
      </c>
      <c r="T813" t="s">
        <v>5983</v>
      </c>
    </row>
    <row r="814" spans="1:20" x14ac:dyDescent="0.35">
      <c r="A814" t="s">
        <v>74</v>
      </c>
      <c r="B814" t="s">
        <v>6021</v>
      </c>
      <c r="C814" t="s">
        <v>5344</v>
      </c>
      <c r="D814" s="1" t="s">
        <v>5345</v>
      </c>
      <c r="E814" s="1" t="s">
        <v>5050</v>
      </c>
      <c r="F814" t="s">
        <v>118</v>
      </c>
      <c r="H814" t="s">
        <v>3016</v>
      </c>
      <c r="I814" t="s">
        <v>3007</v>
      </c>
      <c r="J814">
        <v>9.5</v>
      </c>
      <c r="K814">
        <v>2018</v>
      </c>
      <c r="L814" t="s">
        <v>121</v>
      </c>
      <c r="M814" t="s">
        <v>3027</v>
      </c>
      <c r="N814" t="s">
        <v>3009</v>
      </c>
      <c r="O814" t="s">
        <v>3023</v>
      </c>
      <c r="P814" t="s">
        <v>5664</v>
      </c>
      <c r="Q814">
        <v>54.341439999999999</v>
      </c>
      <c r="R814">
        <v>10.179410000000001</v>
      </c>
      <c r="S814" t="s">
        <v>3007</v>
      </c>
      <c r="T814" t="s">
        <v>5983</v>
      </c>
    </row>
    <row r="815" spans="1:20" x14ac:dyDescent="0.35">
      <c r="A815" t="s">
        <v>74</v>
      </c>
      <c r="B815" t="s">
        <v>6022</v>
      </c>
      <c r="C815" t="s">
        <v>5344</v>
      </c>
      <c r="D815" s="1" t="s">
        <v>5345</v>
      </c>
      <c r="E815" s="1" t="s">
        <v>3329</v>
      </c>
      <c r="F815" t="s">
        <v>118</v>
      </c>
      <c r="H815" t="s">
        <v>3016</v>
      </c>
      <c r="I815" t="s">
        <v>3007</v>
      </c>
      <c r="J815">
        <v>9.5</v>
      </c>
      <c r="K815">
        <v>2018</v>
      </c>
      <c r="L815" t="s">
        <v>121</v>
      </c>
      <c r="M815" t="s">
        <v>3027</v>
      </c>
      <c r="N815" t="s">
        <v>3009</v>
      </c>
      <c r="O815" t="s">
        <v>3023</v>
      </c>
      <c r="P815" t="s">
        <v>5664</v>
      </c>
      <c r="Q815">
        <v>54.341439999999999</v>
      </c>
      <c r="R815">
        <v>10.179410000000001</v>
      </c>
      <c r="S815" t="s">
        <v>3007</v>
      </c>
      <c r="T815" t="s">
        <v>5983</v>
      </c>
    </row>
    <row r="816" spans="1:20" x14ac:dyDescent="0.35">
      <c r="A816" t="s">
        <v>74</v>
      </c>
      <c r="B816" t="s">
        <v>6023</v>
      </c>
      <c r="C816" t="s">
        <v>5344</v>
      </c>
      <c r="D816" s="1" t="s">
        <v>5345</v>
      </c>
      <c r="E816" s="1" t="s">
        <v>3331</v>
      </c>
      <c r="F816" t="s">
        <v>118</v>
      </c>
      <c r="H816" t="s">
        <v>3016</v>
      </c>
      <c r="I816" t="s">
        <v>3007</v>
      </c>
      <c r="J816">
        <v>9.5</v>
      </c>
      <c r="K816">
        <v>2018</v>
      </c>
      <c r="L816" t="s">
        <v>121</v>
      </c>
      <c r="M816" t="s">
        <v>3027</v>
      </c>
      <c r="N816" t="s">
        <v>3009</v>
      </c>
      <c r="O816" t="s">
        <v>3023</v>
      </c>
      <c r="P816" t="s">
        <v>5664</v>
      </c>
      <c r="Q816">
        <v>54.341439999999999</v>
      </c>
      <c r="R816">
        <v>10.179410000000001</v>
      </c>
      <c r="S816" t="s">
        <v>3007</v>
      </c>
      <c r="T816" t="s">
        <v>5983</v>
      </c>
    </row>
    <row r="817" spans="1:20" x14ac:dyDescent="0.35">
      <c r="A817" t="s">
        <v>74</v>
      </c>
      <c r="B817" t="s">
        <v>6024</v>
      </c>
      <c r="C817" t="s">
        <v>5344</v>
      </c>
      <c r="D817" s="1" t="s">
        <v>5345</v>
      </c>
      <c r="E817" s="1" t="s">
        <v>6025</v>
      </c>
      <c r="F817" t="s">
        <v>118</v>
      </c>
      <c r="H817" t="s">
        <v>3016</v>
      </c>
      <c r="I817" t="s">
        <v>3007</v>
      </c>
      <c r="J817">
        <v>9.5</v>
      </c>
      <c r="K817">
        <v>2018</v>
      </c>
      <c r="L817" t="s">
        <v>121</v>
      </c>
      <c r="M817" t="s">
        <v>3027</v>
      </c>
      <c r="N817" t="s">
        <v>3009</v>
      </c>
      <c r="O817" t="s">
        <v>3023</v>
      </c>
      <c r="P817" t="s">
        <v>5664</v>
      </c>
      <c r="Q817">
        <v>54.341439999999999</v>
      </c>
      <c r="R817">
        <v>10.179410000000001</v>
      </c>
      <c r="S817" t="s">
        <v>3007</v>
      </c>
      <c r="T817" t="s">
        <v>5983</v>
      </c>
    </row>
    <row r="818" spans="1:20" x14ac:dyDescent="0.35">
      <c r="A818" t="s">
        <v>74</v>
      </c>
      <c r="B818" t="s">
        <v>6026</v>
      </c>
      <c r="C818" t="s">
        <v>5344</v>
      </c>
      <c r="D818" s="1" t="s">
        <v>5345</v>
      </c>
      <c r="E818" s="1" t="s">
        <v>6027</v>
      </c>
      <c r="F818" t="s">
        <v>118</v>
      </c>
      <c r="H818" t="s">
        <v>3016</v>
      </c>
      <c r="I818" t="s">
        <v>3007</v>
      </c>
      <c r="J818">
        <v>9.5</v>
      </c>
      <c r="K818">
        <v>2018</v>
      </c>
      <c r="L818" t="s">
        <v>121</v>
      </c>
      <c r="M818" t="s">
        <v>3027</v>
      </c>
      <c r="N818" t="s">
        <v>3009</v>
      </c>
      <c r="O818" t="s">
        <v>3023</v>
      </c>
      <c r="P818" t="s">
        <v>5664</v>
      </c>
      <c r="Q818">
        <v>54.341439999999999</v>
      </c>
      <c r="R818">
        <v>10.179410000000001</v>
      </c>
      <c r="S818" t="s">
        <v>3007</v>
      </c>
      <c r="T818" t="s">
        <v>5983</v>
      </c>
    </row>
    <row r="819" spans="1:20" x14ac:dyDescent="0.35">
      <c r="A819" t="s">
        <v>74</v>
      </c>
      <c r="B819" t="s">
        <v>6028</v>
      </c>
      <c r="C819" t="s">
        <v>5346</v>
      </c>
      <c r="D819" s="1" t="s">
        <v>5347</v>
      </c>
      <c r="E819" s="1" t="s">
        <v>3424</v>
      </c>
      <c r="F819" t="s">
        <v>118</v>
      </c>
      <c r="H819" t="s">
        <v>3016</v>
      </c>
      <c r="I819" t="s">
        <v>3007</v>
      </c>
      <c r="J819">
        <v>14.2</v>
      </c>
      <c r="K819">
        <v>1994</v>
      </c>
      <c r="L819" t="s">
        <v>121</v>
      </c>
      <c r="M819" t="s">
        <v>3027</v>
      </c>
      <c r="N819" t="s">
        <v>3009</v>
      </c>
      <c r="O819" t="s">
        <v>3007</v>
      </c>
      <c r="P819" t="s">
        <v>5671</v>
      </c>
      <c r="Q819">
        <v>52.07009</v>
      </c>
      <c r="R819">
        <v>11.38531</v>
      </c>
      <c r="S819" t="s">
        <v>3007</v>
      </c>
      <c r="T819" t="s">
        <v>6029</v>
      </c>
    </row>
    <row r="820" spans="1:20" x14ac:dyDescent="0.35">
      <c r="A820" t="s">
        <v>74</v>
      </c>
      <c r="B820" t="s">
        <v>6030</v>
      </c>
      <c r="C820" t="s">
        <v>5346</v>
      </c>
      <c r="D820" s="1" t="s">
        <v>5347</v>
      </c>
      <c r="E820" s="1" t="s">
        <v>3197</v>
      </c>
      <c r="F820" t="s">
        <v>118</v>
      </c>
      <c r="H820" t="s">
        <v>3016</v>
      </c>
      <c r="I820" t="s">
        <v>3007</v>
      </c>
      <c r="J820">
        <v>4.9000000000000004</v>
      </c>
      <c r="K820">
        <v>1994</v>
      </c>
      <c r="L820" t="s">
        <v>121</v>
      </c>
      <c r="M820" t="s">
        <v>3047</v>
      </c>
      <c r="N820" t="s">
        <v>3009</v>
      </c>
      <c r="O820" t="s">
        <v>3007</v>
      </c>
      <c r="P820" t="s">
        <v>5671</v>
      </c>
      <c r="Q820">
        <v>52.07009</v>
      </c>
      <c r="R820">
        <v>11.38531</v>
      </c>
      <c r="S820" t="s">
        <v>3007</v>
      </c>
      <c r="T820" t="s">
        <v>6029</v>
      </c>
    </row>
    <row r="821" spans="1:20" x14ac:dyDescent="0.35">
      <c r="A821" t="s">
        <v>74</v>
      </c>
      <c r="B821" t="s">
        <v>6031</v>
      </c>
      <c r="C821" t="s">
        <v>5346</v>
      </c>
      <c r="D821" s="1" t="s">
        <v>5347</v>
      </c>
      <c r="E821" s="1" t="s">
        <v>3199</v>
      </c>
      <c r="F821" t="s">
        <v>118</v>
      </c>
      <c r="H821" t="s">
        <v>3016</v>
      </c>
      <c r="I821" t="s">
        <v>3007</v>
      </c>
      <c r="J821">
        <v>5.6</v>
      </c>
      <c r="K821">
        <v>2007</v>
      </c>
      <c r="L821" t="s">
        <v>121</v>
      </c>
      <c r="M821" t="s">
        <v>3047</v>
      </c>
      <c r="N821" t="s">
        <v>3009</v>
      </c>
      <c r="O821" t="s">
        <v>3007</v>
      </c>
      <c r="P821" t="s">
        <v>5671</v>
      </c>
      <c r="Q821">
        <v>52.07009</v>
      </c>
      <c r="R821">
        <v>11.38531</v>
      </c>
      <c r="S821" t="s">
        <v>3007</v>
      </c>
      <c r="T821" t="s">
        <v>6029</v>
      </c>
    </row>
    <row r="822" spans="1:20" x14ac:dyDescent="0.35">
      <c r="A822" t="s">
        <v>74</v>
      </c>
      <c r="B822" t="s">
        <v>6032</v>
      </c>
      <c r="C822" t="s">
        <v>5348</v>
      </c>
      <c r="D822" s="1" t="s">
        <v>5349</v>
      </c>
      <c r="E822" s="1" t="s">
        <v>3005</v>
      </c>
      <c r="F822" t="s">
        <v>118</v>
      </c>
      <c r="H822" t="s">
        <v>3016</v>
      </c>
      <c r="I822" t="s">
        <v>3007</v>
      </c>
      <c r="J822">
        <v>17.100000000000001</v>
      </c>
      <c r="K822">
        <v>2013</v>
      </c>
      <c r="L822" t="s">
        <v>121</v>
      </c>
      <c r="M822" t="s">
        <v>3008</v>
      </c>
      <c r="N822" t="s">
        <v>3009</v>
      </c>
      <c r="O822" t="s">
        <v>3007</v>
      </c>
      <c r="P822" t="s">
        <v>5673</v>
      </c>
      <c r="Q822">
        <v>53.52928</v>
      </c>
      <c r="R822">
        <v>8.5475999999999992</v>
      </c>
      <c r="S822" t="s">
        <v>3023</v>
      </c>
      <c r="T822" t="s">
        <v>6033</v>
      </c>
    </row>
    <row r="823" spans="1:20" x14ac:dyDescent="0.35">
      <c r="A823" t="s">
        <v>74</v>
      </c>
      <c r="B823" t="s">
        <v>6034</v>
      </c>
      <c r="C823" t="s">
        <v>5350</v>
      </c>
      <c r="D823" s="1" t="s">
        <v>5351</v>
      </c>
      <c r="E823" s="1" t="s">
        <v>3424</v>
      </c>
      <c r="F823" t="s">
        <v>118</v>
      </c>
      <c r="H823" t="s">
        <v>3016</v>
      </c>
      <c r="I823" t="s">
        <v>3007</v>
      </c>
      <c r="J823">
        <v>5.9</v>
      </c>
      <c r="K823">
        <v>2014</v>
      </c>
      <c r="L823" t="s">
        <v>121</v>
      </c>
      <c r="M823" t="s">
        <v>3027</v>
      </c>
      <c r="N823" t="s">
        <v>3009</v>
      </c>
      <c r="O823" t="s">
        <v>3007</v>
      </c>
      <c r="P823" t="s">
        <v>5675</v>
      </c>
      <c r="Q823">
        <v>51.151400000000002</v>
      </c>
      <c r="R823">
        <v>13.977600000000001</v>
      </c>
      <c r="S823" t="s">
        <v>3023</v>
      </c>
      <c r="T823" t="s">
        <v>6035</v>
      </c>
    </row>
    <row r="824" spans="1:20" x14ac:dyDescent="0.35">
      <c r="A824" t="s">
        <v>74</v>
      </c>
      <c r="B824" t="s">
        <v>6036</v>
      </c>
      <c r="C824" t="s">
        <v>5350</v>
      </c>
      <c r="D824" s="1" t="s">
        <v>5351</v>
      </c>
      <c r="E824" s="1" t="s">
        <v>3197</v>
      </c>
      <c r="F824" t="s">
        <v>118</v>
      </c>
      <c r="H824" t="s">
        <v>3016</v>
      </c>
      <c r="I824" t="s">
        <v>3007</v>
      </c>
      <c r="J824">
        <v>14.9</v>
      </c>
      <c r="K824">
        <v>2014</v>
      </c>
      <c r="L824" t="s">
        <v>121</v>
      </c>
      <c r="M824" t="s">
        <v>3047</v>
      </c>
      <c r="N824" t="s">
        <v>3009</v>
      </c>
      <c r="O824" t="s">
        <v>3007</v>
      </c>
      <c r="P824" t="s">
        <v>5675</v>
      </c>
      <c r="Q824">
        <v>51.151400000000002</v>
      </c>
      <c r="R824">
        <v>13.977600000000001</v>
      </c>
      <c r="S824" t="s">
        <v>3023</v>
      </c>
      <c r="T824" t="s">
        <v>6035</v>
      </c>
    </row>
    <row r="825" spans="1:20" x14ac:dyDescent="0.35">
      <c r="A825" t="s">
        <v>74</v>
      </c>
      <c r="B825" t="s">
        <v>6037</v>
      </c>
      <c r="C825" t="s">
        <v>5350</v>
      </c>
      <c r="D825" s="1" t="s">
        <v>5351</v>
      </c>
      <c r="E825" s="1" t="s">
        <v>3199</v>
      </c>
      <c r="F825" t="s">
        <v>118</v>
      </c>
      <c r="H825" t="s">
        <v>3016</v>
      </c>
      <c r="I825" t="s">
        <v>3007</v>
      </c>
      <c r="J825">
        <v>14.9</v>
      </c>
      <c r="K825">
        <v>2014</v>
      </c>
      <c r="L825" t="s">
        <v>121</v>
      </c>
      <c r="M825" t="s">
        <v>3047</v>
      </c>
      <c r="N825" t="s">
        <v>3009</v>
      </c>
      <c r="O825" t="s">
        <v>3007</v>
      </c>
      <c r="P825" t="s">
        <v>5675</v>
      </c>
      <c r="Q825">
        <v>51.151400000000002</v>
      </c>
      <c r="R825">
        <v>13.977600000000001</v>
      </c>
      <c r="S825" t="s">
        <v>3023</v>
      </c>
      <c r="T825" t="s">
        <v>6035</v>
      </c>
    </row>
    <row r="826" spans="1:20" x14ac:dyDescent="0.35">
      <c r="A826" t="s">
        <v>74</v>
      </c>
      <c r="B826" t="s">
        <v>6038</v>
      </c>
      <c r="C826" t="s">
        <v>5352</v>
      </c>
      <c r="D826" s="1" t="s">
        <v>5353</v>
      </c>
      <c r="E826" s="1" t="s">
        <v>3331</v>
      </c>
      <c r="F826" t="s">
        <v>118</v>
      </c>
      <c r="H826" t="s">
        <v>3016</v>
      </c>
      <c r="I826" t="s">
        <v>3007</v>
      </c>
      <c r="J826">
        <v>13.8</v>
      </c>
      <c r="K826">
        <v>2009</v>
      </c>
      <c r="L826" t="s">
        <v>121</v>
      </c>
      <c r="M826" t="s">
        <v>3027</v>
      </c>
      <c r="N826" t="s">
        <v>3033</v>
      </c>
      <c r="O826" t="s">
        <v>3007</v>
      </c>
      <c r="P826" t="s">
        <v>653</v>
      </c>
      <c r="Q826">
        <v>48.37997</v>
      </c>
      <c r="R826">
        <v>10.89831</v>
      </c>
      <c r="S826" t="s">
        <v>3023</v>
      </c>
      <c r="T826" t="s">
        <v>3425</v>
      </c>
    </row>
    <row r="827" spans="1:20" x14ac:dyDescent="0.35">
      <c r="A827" t="s">
        <v>74</v>
      </c>
      <c r="B827" t="s">
        <v>6039</v>
      </c>
      <c r="C827" t="s">
        <v>5352</v>
      </c>
      <c r="D827" s="1" t="s">
        <v>5353</v>
      </c>
      <c r="E827" s="1" t="s">
        <v>3079</v>
      </c>
      <c r="F827" t="s">
        <v>118</v>
      </c>
      <c r="H827" t="s">
        <v>3016</v>
      </c>
      <c r="I827" t="s">
        <v>3007</v>
      </c>
      <c r="J827">
        <v>1.8</v>
      </c>
      <c r="K827">
        <v>2013</v>
      </c>
      <c r="L827" t="s">
        <v>121</v>
      </c>
      <c r="M827" t="s">
        <v>3027</v>
      </c>
      <c r="N827" t="s">
        <v>3033</v>
      </c>
      <c r="O827" t="s">
        <v>3007</v>
      </c>
      <c r="P827" t="s">
        <v>653</v>
      </c>
      <c r="Q827">
        <v>48.37997</v>
      </c>
      <c r="R827">
        <v>10.89831</v>
      </c>
      <c r="S827" t="s">
        <v>3023</v>
      </c>
      <c r="T827" t="s">
        <v>3425</v>
      </c>
    </row>
    <row r="828" spans="1:20" x14ac:dyDescent="0.35">
      <c r="A828" t="s">
        <v>74</v>
      </c>
      <c r="B828" t="s">
        <v>6040</v>
      </c>
      <c r="C828" t="s">
        <v>5352</v>
      </c>
      <c r="D828" s="1" t="s">
        <v>5353</v>
      </c>
      <c r="E828" s="1" t="s">
        <v>6041</v>
      </c>
      <c r="F828" t="s">
        <v>118</v>
      </c>
      <c r="H828" t="s">
        <v>3016</v>
      </c>
      <c r="I828" t="s">
        <v>3007</v>
      </c>
      <c r="J828">
        <v>5.2</v>
      </c>
      <c r="K828">
        <v>2005</v>
      </c>
      <c r="L828" t="s">
        <v>121</v>
      </c>
      <c r="M828" t="s">
        <v>3027</v>
      </c>
      <c r="N828" t="s">
        <v>3033</v>
      </c>
      <c r="O828" t="s">
        <v>3007</v>
      </c>
      <c r="P828" t="s">
        <v>653</v>
      </c>
      <c r="Q828">
        <v>48.37997</v>
      </c>
      <c r="R828">
        <v>10.89831</v>
      </c>
      <c r="S828" t="s">
        <v>3023</v>
      </c>
      <c r="T828" t="s">
        <v>3425</v>
      </c>
    </row>
    <row r="829" spans="1:20" x14ac:dyDescent="0.35">
      <c r="A829" t="s">
        <v>74</v>
      </c>
      <c r="B829" t="s">
        <v>6042</v>
      </c>
      <c r="C829" t="s">
        <v>5354</v>
      </c>
      <c r="D829" s="1" t="s">
        <v>5355</v>
      </c>
      <c r="E829" s="1" t="s">
        <v>3424</v>
      </c>
      <c r="F829" t="s">
        <v>118</v>
      </c>
      <c r="H829" t="s">
        <v>3016</v>
      </c>
      <c r="I829" t="s">
        <v>3007</v>
      </c>
      <c r="J829">
        <v>9.5</v>
      </c>
      <c r="K829">
        <v>1971</v>
      </c>
      <c r="L829" t="s">
        <v>121</v>
      </c>
      <c r="M829" t="s">
        <v>3027</v>
      </c>
      <c r="N829" t="s">
        <v>3009</v>
      </c>
      <c r="O829" t="s">
        <v>3007</v>
      </c>
      <c r="P829" t="s">
        <v>5677</v>
      </c>
      <c r="Q829">
        <v>51.220129999999997</v>
      </c>
      <c r="R829">
        <v>6.6978</v>
      </c>
      <c r="S829" t="s">
        <v>3023</v>
      </c>
      <c r="T829" t="s">
        <v>6043</v>
      </c>
    </row>
    <row r="830" spans="1:20" x14ac:dyDescent="0.35">
      <c r="A830" t="s">
        <v>74</v>
      </c>
      <c r="B830" t="s">
        <v>6044</v>
      </c>
      <c r="C830" t="s">
        <v>5354</v>
      </c>
      <c r="D830" s="1" t="s">
        <v>5355</v>
      </c>
      <c r="E830" s="1" t="s">
        <v>3197</v>
      </c>
      <c r="F830" t="s">
        <v>118</v>
      </c>
      <c r="H830" t="s">
        <v>3016</v>
      </c>
      <c r="I830" t="s">
        <v>3007</v>
      </c>
      <c r="J830">
        <v>4.8</v>
      </c>
      <c r="K830">
        <v>1992</v>
      </c>
      <c r="L830" t="s">
        <v>121</v>
      </c>
      <c r="M830" t="s">
        <v>3047</v>
      </c>
      <c r="N830" t="s">
        <v>3009</v>
      </c>
      <c r="O830" t="s">
        <v>3007</v>
      </c>
      <c r="P830" t="s">
        <v>5677</v>
      </c>
      <c r="Q830">
        <v>51.220129999999997</v>
      </c>
      <c r="R830">
        <v>6.6978</v>
      </c>
      <c r="S830" t="s">
        <v>3023</v>
      </c>
      <c r="T830" t="s">
        <v>6043</v>
      </c>
    </row>
    <row r="831" spans="1:20" x14ac:dyDescent="0.35">
      <c r="A831" t="s">
        <v>74</v>
      </c>
      <c r="B831" t="s">
        <v>6045</v>
      </c>
      <c r="C831" t="s">
        <v>5354</v>
      </c>
      <c r="D831" s="1" t="s">
        <v>5355</v>
      </c>
      <c r="E831" s="1" t="s">
        <v>3199</v>
      </c>
      <c r="F831" t="s">
        <v>118</v>
      </c>
      <c r="H831" t="s">
        <v>3016</v>
      </c>
      <c r="I831" t="s">
        <v>3007</v>
      </c>
      <c r="J831">
        <v>4.8</v>
      </c>
      <c r="K831">
        <v>1992</v>
      </c>
      <c r="L831" t="s">
        <v>121</v>
      </c>
      <c r="M831" t="s">
        <v>3047</v>
      </c>
      <c r="N831" t="s">
        <v>3009</v>
      </c>
      <c r="O831" t="s">
        <v>3007</v>
      </c>
      <c r="P831" t="s">
        <v>5677</v>
      </c>
      <c r="Q831">
        <v>51.220129999999997</v>
      </c>
      <c r="R831">
        <v>6.6978</v>
      </c>
      <c r="S831" t="s">
        <v>3023</v>
      </c>
      <c r="T831" t="s">
        <v>6043</v>
      </c>
    </row>
    <row r="832" spans="1:20" x14ac:dyDescent="0.35">
      <c r="A832" t="s">
        <v>74</v>
      </c>
      <c r="B832" t="s">
        <v>6046</v>
      </c>
      <c r="C832" t="s">
        <v>5356</v>
      </c>
      <c r="D832" s="1" t="s">
        <v>5357</v>
      </c>
      <c r="E832" s="1" t="s">
        <v>3199</v>
      </c>
      <c r="F832" t="s">
        <v>118</v>
      </c>
      <c r="H832" t="s">
        <v>3016</v>
      </c>
      <c r="I832" t="s">
        <v>3007</v>
      </c>
      <c r="J832">
        <v>15.1</v>
      </c>
      <c r="K832">
        <v>2021</v>
      </c>
      <c r="L832" t="s">
        <v>121</v>
      </c>
      <c r="M832" t="s">
        <v>3008</v>
      </c>
      <c r="N832" t="s">
        <v>3009</v>
      </c>
      <c r="O832" t="s">
        <v>3007</v>
      </c>
      <c r="P832" t="s">
        <v>678</v>
      </c>
      <c r="Q832">
        <v>52.000320000000002</v>
      </c>
      <c r="R832">
        <v>8.6140600000000003</v>
      </c>
      <c r="S832" t="s">
        <v>3007</v>
      </c>
      <c r="T832" t="s">
        <v>3451</v>
      </c>
    </row>
    <row r="833" spans="1:20" x14ac:dyDescent="0.35">
      <c r="A833" t="s">
        <v>74</v>
      </c>
      <c r="B833" t="s">
        <v>6047</v>
      </c>
      <c r="C833" t="s">
        <v>5358</v>
      </c>
      <c r="D833" s="1" t="s">
        <v>5359</v>
      </c>
      <c r="E833" s="1" t="s">
        <v>3005</v>
      </c>
      <c r="F833" t="s">
        <v>118</v>
      </c>
      <c r="H833" t="s">
        <v>3016</v>
      </c>
      <c r="I833" t="s">
        <v>3007</v>
      </c>
      <c r="J833">
        <v>17.7</v>
      </c>
      <c r="K833">
        <v>2008</v>
      </c>
      <c r="L833" t="s">
        <v>121</v>
      </c>
      <c r="M833" t="s">
        <v>3027</v>
      </c>
      <c r="N833" t="s">
        <v>3009</v>
      </c>
      <c r="O833" t="s">
        <v>3007</v>
      </c>
      <c r="P833" t="s">
        <v>5679</v>
      </c>
      <c r="Q833">
        <v>52.232779999999998</v>
      </c>
      <c r="R833">
        <v>10.03351</v>
      </c>
      <c r="S833" t="s">
        <v>3023</v>
      </c>
      <c r="T833" t="s">
        <v>6029</v>
      </c>
    </row>
    <row r="834" spans="1:20" x14ac:dyDescent="0.35">
      <c r="A834" t="s">
        <v>74</v>
      </c>
      <c r="B834" t="s">
        <v>6048</v>
      </c>
      <c r="C834" t="s">
        <v>5360</v>
      </c>
      <c r="D834" s="1" t="s">
        <v>5361</v>
      </c>
      <c r="E834" s="1" t="s">
        <v>3005</v>
      </c>
      <c r="F834" t="s">
        <v>118</v>
      </c>
      <c r="H834" t="s">
        <v>3016</v>
      </c>
      <c r="I834" t="s">
        <v>3007</v>
      </c>
      <c r="J834">
        <v>13</v>
      </c>
      <c r="K834">
        <v>1988</v>
      </c>
      <c r="L834" t="s">
        <v>121</v>
      </c>
      <c r="M834" t="s">
        <v>3027</v>
      </c>
      <c r="N834" t="s">
        <v>3009</v>
      </c>
      <c r="O834" t="s">
        <v>3007</v>
      </c>
      <c r="P834" t="s">
        <v>5680</v>
      </c>
      <c r="Q834">
        <v>52.171210000000002</v>
      </c>
      <c r="R834">
        <v>9.7916500000000006</v>
      </c>
      <c r="S834" t="s">
        <v>3023</v>
      </c>
      <c r="T834" t="s">
        <v>6029</v>
      </c>
    </row>
    <row r="835" spans="1:20" x14ac:dyDescent="0.35">
      <c r="A835" t="s">
        <v>74</v>
      </c>
      <c r="B835" t="s">
        <v>6049</v>
      </c>
      <c r="C835" t="s">
        <v>5360</v>
      </c>
      <c r="D835" s="1" t="s">
        <v>5361</v>
      </c>
      <c r="E835" s="1" t="s">
        <v>3090</v>
      </c>
      <c r="F835" t="s">
        <v>118</v>
      </c>
      <c r="H835" t="s">
        <v>3016</v>
      </c>
      <c r="I835" t="s">
        <v>3007</v>
      </c>
      <c r="J835">
        <v>13</v>
      </c>
      <c r="K835">
        <v>1993</v>
      </c>
      <c r="L835" t="s">
        <v>121</v>
      </c>
      <c r="M835" t="s">
        <v>3027</v>
      </c>
      <c r="N835" t="s">
        <v>3009</v>
      </c>
      <c r="O835" t="s">
        <v>3007</v>
      </c>
      <c r="P835" t="s">
        <v>5680</v>
      </c>
      <c r="Q835">
        <v>52.171210000000002</v>
      </c>
      <c r="R835">
        <v>9.7916500000000006</v>
      </c>
      <c r="S835" t="s">
        <v>3023</v>
      </c>
      <c r="T835" t="s">
        <v>6029</v>
      </c>
    </row>
    <row r="836" spans="1:20" x14ac:dyDescent="0.35">
      <c r="A836" t="s">
        <v>74</v>
      </c>
      <c r="B836" t="s">
        <v>6050</v>
      </c>
      <c r="C836" t="s">
        <v>5362</v>
      </c>
      <c r="D836" s="1" t="s">
        <v>5363</v>
      </c>
      <c r="E836" s="1" t="s">
        <v>3005</v>
      </c>
      <c r="F836" t="s">
        <v>118</v>
      </c>
      <c r="H836" t="s">
        <v>3016</v>
      </c>
      <c r="I836" t="s">
        <v>3007</v>
      </c>
      <c r="J836">
        <v>7.8</v>
      </c>
      <c r="K836">
        <v>1970</v>
      </c>
      <c r="L836" t="s">
        <v>121</v>
      </c>
      <c r="M836" t="s">
        <v>3027</v>
      </c>
      <c r="N836" t="s">
        <v>3009</v>
      </c>
      <c r="O836" t="s">
        <v>3007</v>
      </c>
      <c r="P836" t="s">
        <v>709</v>
      </c>
      <c r="Q836">
        <v>48.19341</v>
      </c>
      <c r="R836">
        <v>12.829700000000001</v>
      </c>
      <c r="S836" t="s">
        <v>3023</v>
      </c>
      <c r="T836" t="s">
        <v>4697</v>
      </c>
    </row>
    <row r="837" spans="1:20" x14ac:dyDescent="0.35">
      <c r="A837" t="s">
        <v>74</v>
      </c>
      <c r="B837" t="s">
        <v>6051</v>
      </c>
      <c r="C837" t="s">
        <v>5362</v>
      </c>
      <c r="D837" s="1" t="s">
        <v>5363</v>
      </c>
      <c r="E837" s="1" t="s">
        <v>3090</v>
      </c>
      <c r="F837" t="s">
        <v>118</v>
      </c>
      <c r="H837" t="s">
        <v>3016</v>
      </c>
      <c r="I837" t="s">
        <v>3007</v>
      </c>
      <c r="J837">
        <v>7.9</v>
      </c>
      <c r="K837">
        <v>1969</v>
      </c>
      <c r="L837" t="s">
        <v>121</v>
      </c>
      <c r="M837" t="s">
        <v>3027</v>
      </c>
      <c r="N837" t="s">
        <v>3009</v>
      </c>
      <c r="O837" t="s">
        <v>3007</v>
      </c>
      <c r="P837" t="s">
        <v>709</v>
      </c>
      <c r="Q837">
        <v>48.19341</v>
      </c>
      <c r="R837">
        <v>12.829700000000001</v>
      </c>
      <c r="S837" t="s">
        <v>3023</v>
      </c>
      <c r="T837" t="s">
        <v>4697</v>
      </c>
    </row>
    <row r="838" spans="1:20" x14ac:dyDescent="0.35">
      <c r="A838" t="s">
        <v>74</v>
      </c>
      <c r="B838" t="s">
        <v>6052</v>
      </c>
      <c r="C838" t="s">
        <v>5364</v>
      </c>
      <c r="D838" s="1" t="s">
        <v>5365</v>
      </c>
      <c r="E838" s="1" t="s">
        <v>6053</v>
      </c>
      <c r="F838" t="s">
        <v>118</v>
      </c>
      <c r="H838" t="s">
        <v>3016</v>
      </c>
      <c r="I838" t="s">
        <v>3007</v>
      </c>
      <c r="J838">
        <v>3.6</v>
      </c>
      <c r="K838">
        <v>1965</v>
      </c>
      <c r="L838" t="s">
        <v>121</v>
      </c>
      <c r="M838" t="s">
        <v>3027</v>
      </c>
      <c r="N838" t="s">
        <v>3009</v>
      </c>
      <c r="O838" t="s">
        <v>3007</v>
      </c>
      <c r="P838" t="s">
        <v>5681</v>
      </c>
      <c r="Q838">
        <v>53.403199999999998</v>
      </c>
      <c r="R838">
        <v>8.1281999999999996</v>
      </c>
      <c r="S838" t="s">
        <v>3023</v>
      </c>
      <c r="T838" t="s">
        <v>6054</v>
      </c>
    </row>
    <row r="839" spans="1:20" x14ac:dyDescent="0.35">
      <c r="A839" t="s">
        <v>74</v>
      </c>
      <c r="B839" t="s">
        <v>6055</v>
      </c>
      <c r="C839" t="s">
        <v>5364</v>
      </c>
      <c r="D839" s="1" t="s">
        <v>5365</v>
      </c>
      <c r="E839" s="1" t="s">
        <v>6056</v>
      </c>
      <c r="F839" t="s">
        <v>118</v>
      </c>
      <c r="H839" t="s">
        <v>3016</v>
      </c>
      <c r="I839" t="s">
        <v>3007</v>
      </c>
      <c r="J839">
        <v>7.1</v>
      </c>
      <c r="K839">
        <v>1973</v>
      </c>
      <c r="L839" t="s">
        <v>121</v>
      </c>
      <c r="M839" t="s">
        <v>3027</v>
      </c>
      <c r="N839" t="s">
        <v>3009</v>
      </c>
      <c r="O839" t="s">
        <v>3007</v>
      </c>
      <c r="P839" t="s">
        <v>5681</v>
      </c>
      <c r="Q839">
        <v>53.403199999999998</v>
      </c>
      <c r="R839">
        <v>8.1281999999999996</v>
      </c>
      <c r="S839" t="s">
        <v>3023</v>
      </c>
      <c r="T839" t="s">
        <v>6054</v>
      </c>
    </row>
    <row r="840" spans="1:20" x14ac:dyDescent="0.35">
      <c r="A840" t="s">
        <v>74</v>
      </c>
      <c r="B840" t="s">
        <v>6057</v>
      </c>
      <c r="C840" t="s">
        <v>5364</v>
      </c>
      <c r="D840" s="1" t="s">
        <v>5365</v>
      </c>
      <c r="E840" s="1" t="s">
        <v>6058</v>
      </c>
      <c r="F840" t="s">
        <v>118</v>
      </c>
      <c r="H840" t="s">
        <v>3016</v>
      </c>
      <c r="I840" t="s">
        <v>3007</v>
      </c>
      <c r="J840">
        <v>12</v>
      </c>
      <c r="K840">
        <v>2003</v>
      </c>
      <c r="L840" t="s">
        <v>121</v>
      </c>
      <c r="M840" t="s">
        <v>3027</v>
      </c>
      <c r="N840" t="s">
        <v>3009</v>
      </c>
      <c r="O840" t="s">
        <v>3007</v>
      </c>
      <c r="P840" t="s">
        <v>5681</v>
      </c>
      <c r="Q840">
        <v>53.403199999999998</v>
      </c>
      <c r="R840">
        <v>8.1281999999999996</v>
      </c>
      <c r="S840" t="s">
        <v>3023</v>
      </c>
      <c r="T840" t="s">
        <v>6054</v>
      </c>
    </row>
    <row r="841" spans="1:20" x14ac:dyDescent="0.35">
      <c r="A841" t="s">
        <v>74</v>
      </c>
      <c r="B841" t="s">
        <v>6059</v>
      </c>
      <c r="C841" t="s">
        <v>5364</v>
      </c>
      <c r="D841" s="1" t="s">
        <v>5365</v>
      </c>
      <c r="E841" s="1" t="s">
        <v>3583</v>
      </c>
      <c r="F841" t="s">
        <v>118</v>
      </c>
      <c r="H841" t="s">
        <v>3016</v>
      </c>
      <c r="I841" t="s">
        <v>3007</v>
      </c>
      <c r="J841">
        <v>13.2</v>
      </c>
      <c r="K841">
        <v>2011</v>
      </c>
      <c r="L841" t="s">
        <v>121</v>
      </c>
      <c r="M841" t="s">
        <v>3027</v>
      </c>
      <c r="N841" t="s">
        <v>3009</v>
      </c>
      <c r="O841" t="s">
        <v>3007</v>
      </c>
      <c r="P841" t="s">
        <v>5681</v>
      </c>
      <c r="Q841">
        <v>53.403199999999998</v>
      </c>
      <c r="R841">
        <v>8.1281999999999996</v>
      </c>
      <c r="S841" t="s">
        <v>3023</v>
      </c>
      <c r="T841" t="s">
        <v>6054</v>
      </c>
    </row>
    <row r="842" spans="1:20" x14ac:dyDescent="0.35">
      <c r="A842" t="s">
        <v>74</v>
      </c>
      <c r="B842" t="s">
        <v>6060</v>
      </c>
      <c r="C842" t="s">
        <v>5364</v>
      </c>
      <c r="D842" s="1" t="s">
        <v>5365</v>
      </c>
      <c r="E842" s="1" t="s">
        <v>3693</v>
      </c>
      <c r="F842" t="s">
        <v>118</v>
      </c>
      <c r="H842" t="s">
        <v>3016</v>
      </c>
      <c r="I842" t="s">
        <v>3007</v>
      </c>
      <c r="J842">
        <v>5.2</v>
      </c>
      <c r="K842">
        <v>1989</v>
      </c>
      <c r="L842" t="s">
        <v>121</v>
      </c>
      <c r="M842" t="s">
        <v>3008</v>
      </c>
      <c r="N842" t="s">
        <v>3009</v>
      </c>
      <c r="O842" t="s">
        <v>3007</v>
      </c>
      <c r="P842" t="s">
        <v>5681</v>
      </c>
      <c r="Q842">
        <v>53.403199999999998</v>
      </c>
      <c r="R842">
        <v>8.1281999999999996</v>
      </c>
      <c r="S842" t="s">
        <v>3023</v>
      </c>
      <c r="T842" t="s">
        <v>6054</v>
      </c>
    </row>
    <row r="843" spans="1:20" x14ac:dyDescent="0.35">
      <c r="A843" t="s">
        <v>74</v>
      </c>
      <c r="B843" t="s">
        <v>6061</v>
      </c>
      <c r="C843" t="s">
        <v>5364</v>
      </c>
      <c r="D843" s="1" t="s">
        <v>5365</v>
      </c>
      <c r="E843" s="1" t="s">
        <v>6062</v>
      </c>
      <c r="F843" t="s">
        <v>118</v>
      </c>
      <c r="H843" t="s">
        <v>3016</v>
      </c>
      <c r="I843" t="s">
        <v>3007</v>
      </c>
      <c r="J843">
        <v>6.1</v>
      </c>
      <c r="K843">
        <v>2007</v>
      </c>
      <c r="L843" t="s">
        <v>121</v>
      </c>
      <c r="M843" t="s">
        <v>3008</v>
      </c>
      <c r="N843" t="s">
        <v>3009</v>
      </c>
      <c r="O843" t="s">
        <v>3007</v>
      </c>
      <c r="P843" t="s">
        <v>5681</v>
      </c>
      <c r="Q843">
        <v>53.403199999999998</v>
      </c>
      <c r="R843">
        <v>8.1281999999999996</v>
      </c>
      <c r="S843" t="s">
        <v>3023</v>
      </c>
      <c r="T843" t="s">
        <v>6054</v>
      </c>
    </row>
    <row r="844" spans="1:20" x14ac:dyDescent="0.35">
      <c r="A844" t="s">
        <v>74</v>
      </c>
      <c r="B844" t="s">
        <v>6063</v>
      </c>
      <c r="C844" t="s">
        <v>5364</v>
      </c>
      <c r="D844" s="1" t="s">
        <v>5365</v>
      </c>
      <c r="E844" s="1" t="s">
        <v>6064</v>
      </c>
      <c r="F844" t="s">
        <v>118</v>
      </c>
      <c r="H844" t="s">
        <v>3016</v>
      </c>
      <c r="I844" t="s">
        <v>3007</v>
      </c>
      <c r="J844">
        <v>6.1</v>
      </c>
      <c r="K844">
        <v>2007</v>
      </c>
      <c r="L844" t="s">
        <v>121</v>
      </c>
      <c r="M844" t="s">
        <v>3008</v>
      </c>
      <c r="N844" t="s">
        <v>3009</v>
      </c>
      <c r="O844" t="s">
        <v>3007</v>
      </c>
      <c r="P844" t="s">
        <v>5681</v>
      </c>
      <c r="Q844">
        <v>53.403199999999998</v>
      </c>
      <c r="R844">
        <v>8.1281999999999996</v>
      </c>
      <c r="S844" t="s">
        <v>3023</v>
      </c>
      <c r="T844" t="s">
        <v>6054</v>
      </c>
    </row>
    <row r="845" spans="1:20" x14ac:dyDescent="0.35">
      <c r="A845" t="s">
        <v>74</v>
      </c>
      <c r="B845" t="s">
        <v>6065</v>
      </c>
      <c r="C845" t="s">
        <v>5364</v>
      </c>
      <c r="D845" s="1" t="s">
        <v>5365</v>
      </c>
      <c r="E845" s="1" t="s">
        <v>4137</v>
      </c>
      <c r="F845" t="s">
        <v>118</v>
      </c>
      <c r="H845" t="s">
        <v>3016</v>
      </c>
      <c r="I845" t="s">
        <v>3007</v>
      </c>
      <c r="J845">
        <v>7.7</v>
      </c>
      <c r="K845">
        <v>2003</v>
      </c>
      <c r="L845" t="s">
        <v>121</v>
      </c>
      <c r="M845" t="s">
        <v>3008</v>
      </c>
      <c r="N845" t="s">
        <v>3009</v>
      </c>
      <c r="O845" t="s">
        <v>3007</v>
      </c>
      <c r="P845" t="s">
        <v>5681</v>
      </c>
      <c r="Q845">
        <v>53.403199999999998</v>
      </c>
      <c r="R845">
        <v>8.1281999999999996</v>
      </c>
      <c r="S845" t="s">
        <v>3023</v>
      </c>
      <c r="T845" t="s">
        <v>6054</v>
      </c>
    </row>
    <row r="846" spans="1:20" x14ac:dyDescent="0.35">
      <c r="A846" t="s">
        <v>74</v>
      </c>
      <c r="B846" t="s">
        <v>6066</v>
      </c>
      <c r="C846" t="s">
        <v>5366</v>
      </c>
      <c r="D846" s="1" t="s">
        <v>5367</v>
      </c>
      <c r="E846" s="1" t="s">
        <v>3081</v>
      </c>
      <c r="F846" t="s">
        <v>118</v>
      </c>
      <c r="H846" t="s">
        <v>3016</v>
      </c>
      <c r="I846" t="s">
        <v>3007</v>
      </c>
      <c r="J846">
        <v>4.9000000000000004</v>
      </c>
      <c r="K846">
        <v>1988</v>
      </c>
      <c r="L846" t="s">
        <v>121</v>
      </c>
      <c r="M846" t="s">
        <v>3008</v>
      </c>
      <c r="N846" t="s">
        <v>3009</v>
      </c>
      <c r="O846" t="s">
        <v>3007</v>
      </c>
      <c r="P846" t="s">
        <v>1109</v>
      </c>
      <c r="Q846">
        <v>48.750369999999997</v>
      </c>
      <c r="R846">
        <v>9.1103900000000007</v>
      </c>
      <c r="S846" t="s">
        <v>3023</v>
      </c>
      <c r="T846" t="s">
        <v>6067</v>
      </c>
    </row>
    <row r="847" spans="1:20" x14ac:dyDescent="0.35">
      <c r="A847" t="s">
        <v>74</v>
      </c>
      <c r="B847" t="s">
        <v>6068</v>
      </c>
      <c r="C847" t="s">
        <v>5366</v>
      </c>
      <c r="D847" s="1" t="s">
        <v>5367</v>
      </c>
      <c r="E847" s="1" t="s">
        <v>3083</v>
      </c>
      <c r="F847" t="s">
        <v>118</v>
      </c>
      <c r="H847" t="s">
        <v>3016</v>
      </c>
      <c r="I847" t="s">
        <v>3007</v>
      </c>
      <c r="J847">
        <v>4.9000000000000004</v>
      </c>
      <c r="K847">
        <v>1988</v>
      </c>
      <c r="L847" t="s">
        <v>121</v>
      </c>
      <c r="M847" t="s">
        <v>3008</v>
      </c>
      <c r="N847" t="s">
        <v>3009</v>
      </c>
      <c r="O847" t="s">
        <v>3007</v>
      </c>
      <c r="P847" t="s">
        <v>1109</v>
      </c>
      <c r="Q847">
        <v>48.750369999999997</v>
      </c>
      <c r="R847">
        <v>9.1103900000000007</v>
      </c>
      <c r="S847" t="s">
        <v>3023</v>
      </c>
      <c r="T847" t="s">
        <v>6067</v>
      </c>
    </row>
    <row r="848" spans="1:20" x14ac:dyDescent="0.35">
      <c r="A848" t="s">
        <v>74</v>
      </c>
      <c r="B848" t="s">
        <v>6069</v>
      </c>
      <c r="C848" t="s">
        <v>5366</v>
      </c>
      <c r="D848" s="1" t="s">
        <v>5367</v>
      </c>
      <c r="E848" s="1" t="s">
        <v>6070</v>
      </c>
      <c r="F848" t="s">
        <v>118</v>
      </c>
      <c r="H848" t="s">
        <v>3016</v>
      </c>
      <c r="I848" t="s">
        <v>3007</v>
      </c>
      <c r="J848">
        <v>2.4</v>
      </c>
      <c r="K848">
        <v>1963</v>
      </c>
      <c r="L848" t="s">
        <v>121</v>
      </c>
      <c r="M848" t="s">
        <v>3027</v>
      </c>
      <c r="N848" t="s">
        <v>3009</v>
      </c>
      <c r="O848" t="s">
        <v>3007</v>
      </c>
      <c r="P848" t="s">
        <v>1109</v>
      </c>
      <c r="Q848">
        <v>48.750369999999997</v>
      </c>
      <c r="R848">
        <v>9.1103900000000007</v>
      </c>
      <c r="S848" t="s">
        <v>3023</v>
      </c>
      <c r="T848" t="s">
        <v>6067</v>
      </c>
    </row>
    <row r="849" spans="1:20" x14ac:dyDescent="0.35">
      <c r="A849" t="s">
        <v>74</v>
      </c>
      <c r="B849" t="s">
        <v>6071</v>
      </c>
      <c r="C849" t="s">
        <v>5366</v>
      </c>
      <c r="D849" s="1" t="s">
        <v>5367</v>
      </c>
      <c r="E849" s="1" t="s">
        <v>6072</v>
      </c>
      <c r="F849" t="s">
        <v>118</v>
      </c>
      <c r="H849" t="s">
        <v>3016</v>
      </c>
      <c r="I849" t="s">
        <v>3007</v>
      </c>
      <c r="J849">
        <v>11.3</v>
      </c>
      <c r="K849">
        <v>1969</v>
      </c>
      <c r="L849" t="s">
        <v>121</v>
      </c>
      <c r="M849" t="s">
        <v>3027</v>
      </c>
      <c r="N849" t="s">
        <v>3009</v>
      </c>
      <c r="O849" t="s">
        <v>3007</v>
      </c>
      <c r="P849" t="s">
        <v>1109</v>
      </c>
      <c r="Q849">
        <v>48.750369999999997</v>
      </c>
      <c r="R849">
        <v>9.1103900000000007</v>
      </c>
      <c r="S849" t="s">
        <v>3023</v>
      </c>
      <c r="T849" t="s">
        <v>6067</v>
      </c>
    </row>
    <row r="850" spans="1:20" x14ac:dyDescent="0.35">
      <c r="A850" t="s">
        <v>74</v>
      </c>
      <c r="B850" t="s">
        <v>6073</v>
      </c>
      <c r="C850" t="s">
        <v>5366</v>
      </c>
      <c r="D850" s="1" t="s">
        <v>5367</v>
      </c>
      <c r="E850" s="1" t="s">
        <v>6074</v>
      </c>
      <c r="F850" t="s">
        <v>118</v>
      </c>
      <c r="H850" t="s">
        <v>3016</v>
      </c>
      <c r="I850" t="s">
        <v>3007</v>
      </c>
      <c r="J850">
        <v>11.6</v>
      </c>
      <c r="K850">
        <v>1968</v>
      </c>
      <c r="L850" t="s">
        <v>121</v>
      </c>
      <c r="M850" t="s">
        <v>3027</v>
      </c>
      <c r="N850" t="s">
        <v>3009</v>
      </c>
      <c r="O850" t="s">
        <v>3007</v>
      </c>
      <c r="P850" t="s">
        <v>1109</v>
      </c>
      <c r="Q850">
        <v>48.750369999999997</v>
      </c>
      <c r="R850">
        <v>9.1103900000000007</v>
      </c>
      <c r="S850" t="s">
        <v>3023</v>
      </c>
      <c r="T850" t="s">
        <v>6067</v>
      </c>
    </row>
    <row r="851" spans="1:20" x14ac:dyDescent="0.35">
      <c r="A851" t="s">
        <v>74</v>
      </c>
      <c r="B851" t="s">
        <v>6075</v>
      </c>
      <c r="C851" t="s">
        <v>5368</v>
      </c>
      <c r="D851" s="1" t="s">
        <v>5369</v>
      </c>
      <c r="E851" s="1" t="s">
        <v>6076</v>
      </c>
      <c r="F851" t="s">
        <v>118</v>
      </c>
      <c r="H851" t="s">
        <v>3016</v>
      </c>
      <c r="I851" t="s">
        <v>3007</v>
      </c>
      <c r="J851">
        <v>11.9</v>
      </c>
      <c r="K851">
        <v>1990</v>
      </c>
      <c r="L851" t="s">
        <v>121</v>
      </c>
      <c r="M851" t="s">
        <v>3027</v>
      </c>
      <c r="N851" t="s">
        <v>3009</v>
      </c>
      <c r="O851" t="s">
        <v>3007</v>
      </c>
      <c r="P851" t="s">
        <v>5684</v>
      </c>
      <c r="Q851">
        <v>49.654420000000002</v>
      </c>
      <c r="R851">
        <v>8.3646799999999999</v>
      </c>
      <c r="S851" t="s">
        <v>3023</v>
      </c>
      <c r="T851" t="s">
        <v>6077</v>
      </c>
    </row>
    <row r="852" spans="1:20" x14ac:dyDescent="0.35">
      <c r="A852" t="s">
        <v>74</v>
      </c>
      <c r="B852" t="s">
        <v>6078</v>
      </c>
      <c r="C852" t="s">
        <v>5368</v>
      </c>
      <c r="D852" s="1" t="s">
        <v>5369</v>
      </c>
      <c r="E852" s="1" t="s">
        <v>6079</v>
      </c>
      <c r="F852" t="s">
        <v>118</v>
      </c>
      <c r="H852" t="s">
        <v>3016</v>
      </c>
      <c r="I852" t="s">
        <v>3007</v>
      </c>
      <c r="J852">
        <v>6.9</v>
      </c>
      <c r="K852">
        <v>2012</v>
      </c>
      <c r="L852" t="s">
        <v>121</v>
      </c>
      <c r="M852" t="s">
        <v>3027</v>
      </c>
      <c r="N852" t="s">
        <v>3033</v>
      </c>
      <c r="O852" t="s">
        <v>3007</v>
      </c>
      <c r="P852" t="s">
        <v>5684</v>
      </c>
      <c r="Q852">
        <v>49.654420000000002</v>
      </c>
      <c r="R852">
        <v>8.3646799999999999</v>
      </c>
      <c r="S852" t="s">
        <v>3023</v>
      </c>
      <c r="T852" t="s">
        <v>6077</v>
      </c>
    </row>
    <row r="853" spans="1:20" x14ac:dyDescent="0.35">
      <c r="A853" t="s">
        <v>74</v>
      </c>
      <c r="B853" t="s">
        <v>6080</v>
      </c>
      <c r="C853" t="s">
        <v>5370</v>
      </c>
      <c r="D853" s="1" t="s">
        <v>5371</v>
      </c>
      <c r="E853" s="1" t="s">
        <v>3197</v>
      </c>
      <c r="F853" t="s">
        <v>118</v>
      </c>
      <c r="H853" t="s">
        <v>3016</v>
      </c>
      <c r="I853" t="s">
        <v>3007</v>
      </c>
      <c r="J853">
        <v>4.5</v>
      </c>
      <c r="K853">
        <v>1987</v>
      </c>
      <c r="L853" t="s">
        <v>121</v>
      </c>
      <c r="M853" t="s">
        <v>3047</v>
      </c>
      <c r="N853" t="s">
        <v>3009</v>
      </c>
      <c r="O853" t="s">
        <v>3007</v>
      </c>
      <c r="P853" t="s">
        <v>5686</v>
      </c>
      <c r="Q853">
        <v>53.914479999999998</v>
      </c>
      <c r="R853">
        <v>9.1624300000000005</v>
      </c>
      <c r="S853" t="s">
        <v>3023</v>
      </c>
      <c r="T853" t="s">
        <v>4158</v>
      </c>
    </row>
    <row r="854" spans="1:20" x14ac:dyDescent="0.35">
      <c r="A854" t="s">
        <v>74</v>
      </c>
      <c r="B854" t="s">
        <v>6081</v>
      </c>
      <c r="C854" t="s">
        <v>5370</v>
      </c>
      <c r="D854" s="1" t="s">
        <v>5371</v>
      </c>
      <c r="E854" s="1" t="s">
        <v>3199</v>
      </c>
      <c r="F854" t="s">
        <v>118</v>
      </c>
      <c r="H854" t="s">
        <v>3016</v>
      </c>
      <c r="I854" t="s">
        <v>3007</v>
      </c>
      <c r="J854">
        <v>5.2</v>
      </c>
      <c r="K854">
        <v>1996</v>
      </c>
      <c r="L854" t="s">
        <v>121</v>
      </c>
      <c r="M854" t="s">
        <v>3047</v>
      </c>
      <c r="N854" t="s">
        <v>3009</v>
      </c>
      <c r="O854" t="s">
        <v>3007</v>
      </c>
      <c r="P854" t="s">
        <v>5686</v>
      </c>
      <c r="Q854">
        <v>53.914479999999998</v>
      </c>
      <c r="R854">
        <v>9.1624300000000005</v>
      </c>
      <c r="S854" t="s">
        <v>3023</v>
      </c>
      <c r="T854" t="s">
        <v>4158</v>
      </c>
    </row>
    <row r="855" spans="1:20" x14ac:dyDescent="0.35">
      <c r="A855" t="s">
        <v>74</v>
      </c>
      <c r="B855" t="s">
        <v>6082</v>
      </c>
      <c r="C855" t="s">
        <v>5370</v>
      </c>
      <c r="D855" s="1" t="s">
        <v>5371</v>
      </c>
      <c r="E855" s="1" t="s">
        <v>3214</v>
      </c>
      <c r="F855" t="s">
        <v>118</v>
      </c>
      <c r="H855" t="s">
        <v>3016</v>
      </c>
      <c r="I855" t="s">
        <v>3007</v>
      </c>
      <c r="J855">
        <v>7.4</v>
      </c>
      <c r="K855">
        <v>2020</v>
      </c>
      <c r="L855" t="s">
        <v>121</v>
      </c>
      <c r="M855" t="s">
        <v>3047</v>
      </c>
      <c r="N855" t="s">
        <v>3009</v>
      </c>
      <c r="O855" t="s">
        <v>3007</v>
      </c>
      <c r="P855" t="s">
        <v>5686</v>
      </c>
      <c r="Q855">
        <v>53.914479999999998</v>
      </c>
      <c r="R855">
        <v>9.1624300000000005</v>
      </c>
      <c r="S855" t="s">
        <v>3023</v>
      </c>
      <c r="T855" t="s">
        <v>4158</v>
      </c>
    </row>
    <row r="856" spans="1:20" x14ac:dyDescent="0.35">
      <c r="A856" t="s">
        <v>74</v>
      </c>
      <c r="B856" t="s">
        <v>6083</v>
      </c>
      <c r="C856" t="s">
        <v>5372</v>
      </c>
      <c r="D856" s="1" t="s">
        <v>5373</v>
      </c>
      <c r="E856" s="1" t="s">
        <v>3771</v>
      </c>
      <c r="F856" t="s">
        <v>118</v>
      </c>
      <c r="H856" t="s">
        <v>3016</v>
      </c>
      <c r="I856" t="s">
        <v>3007</v>
      </c>
      <c r="J856">
        <v>2.6</v>
      </c>
      <c r="K856">
        <v>1955</v>
      </c>
      <c r="L856" t="s">
        <v>121</v>
      </c>
      <c r="M856" t="s">
        <v>3027</v>
      </c>
      <c r="N856" t="s">
        <v>3009</v>
      </c>
      <c r="O856" t="s">
        <v>3007</v>
      </c>
      <c r="P856" t="s">
        <v>5687</v>
      </c>
      <c r="Q856">
        <v>51.661679999999997</v>
      </c>
      <c r="R856">
        <v>10.352449999999999</v>
      </c>
      <c r="S856" t="s">
        <v>3023</v>
      </c>
      <c r="T856" t="s">
        <v>4850</v>
      </c>
    </row>
    <row r="857" spans="1:20" x14ac:dyDescent="0.35">
      <c r="A857" t="s">
        <v>74</v>
      </c>
      <c r="B857" t="s">
        <v>6084</v>
      </c>
      <c r="C857" t="s">
        <v>5372</v>
      </c>
      <c r="D857" s="1" t="s">
        <v>5373</v>
      </c>
      <c r="E857" s="1" t="s">
        <v>5743</v>
      </c>
      <c r="F857" t="s">
        <v>118</v>
      </c>
      <c r="H857" t="s">
        <v>3016</v>
      </c>
      <c r="I857" t="s">
        <v>3007</v>
      </c>
      <c r="J857">
        <v>6</v>
      </c>
      <c r="K857">
        <v>1957</v>
      </c>
      <c r="L857" t="s">
        <v>121</v>
      </c>
      <c r="M857" t="s">
        <v>3027</v>
      </c>
      <c r="N857" t="s">
        <v>3009</v>
      </c>
      <c r="O857" t="s">
        <v>3007</v>
      </c>
      <c r="P857" t="s">
        <v>5687</v>
      </c>
      <c r="Q857">
        <v>51.661679999999997</v>
      </c>
      <c r="R857">
        <v>10.352449999999999</v>
      </c>
      <c r="S857" t="s">
        <v>3023</v>
      </c>
      <c r="T857" t="s">
        <v>4850</v>
      </c>
    </row>
    <row r="858" spans="1:20" x14ac:dyDescent="0.35">
      <c r="A858" t="s">
        <v>74</v>
      </c>
      <c r="B858" t="s">
        <v>6085</v>
      </c>
      <c r="C858" t="s">
        <v>5372</v>
      </c>
      <c r="D858" s="1" t="s">
        <v>5373</v>
      </c>
      <c r="E858" s="1" t="s">
        <v>5735</v>
      </c>
      <c r="F858" t="s">
        <v>118</v>
      </c>
      <c r="H858" t="s">
        <v>3016</v>
      </c>
      <c r="I858" t="s">
        <v>3007</v>
      </c>
      <c r="J858">
        <v>13.5</v>
      </c>
      <c r="K858">
        <v>1983</v>
      </c>
      <c r="L858" t="s">
        <v>121</v>
      </c>
      <c r="M858" t="s">
        <v>3027</v>
      </c>
      <c r="N858" t="s">
        <v>3009</v>
      </c>
      <c r="O858" t="s">
        <v>3007</v>
      </c>
      <c r="P858" t="s">
        <v>5687</v>
      </c>
      <c r="Q858">
        <v>51.661679999999997</v>
      </c>
      <c r="R858">
        <v>10.352449999999999</v>
      </c>
      <c r="S858" t="s">
        <v>3023</v>
      </c>
      <c r="T858" t="s">
        <v>4850</v>
      </c>
    </row>
    <row r="859" spans="1:20" x14ac:dyDescent="0.35">
      <c r="A859" t="s">
        <v>74</v>
      </c>
      <c r="B859" t="s">
        <v>6086</v>
      </c>
      <c r="C859" t="s">
        <v>5374</v>
      </c>
      <c r="D859" s="1" t="s">
        <v>5375</v>
      </c>
      <c r="E859" s="1" t="s">
        <v>5743</v>
      </c>
      <c r="F859" t="s">
        <v>118</v>
      </c>
      <c r="H859" t="s">
        <v>3016</v>
      </c>
      <c r="I859" t="s">
        <v>3007</v>
      </c>
      <c r="J859">
        <v>4.3</v>
      </c>
      <c r="K859">
        <v>1996</v>
      </c>
      <c r="L859" t="s">
        <v>121</v>
      </c>
      <c r="M859" t="s">
        <v>3027</v>
      </c>
      <c r="N859" t="s">
        <v>3009</v>
      </c>
      <c r="O859" t="s">
        <v>3007</v>
      </c>
      <c r="P859" t="s">
        <v>5688</v>
      </c>
      <c r="Q859">
        <v>52.809280000000001</v>
      </c>
      <c r="R859">
        <v>9.1550499999999992</v>
      </c>
      <c r="S859" t="s">
        <v>3023</v>
      </c>
      <c r="T859" t="s">
        <v>4850</v>
      </c>
    </row>
    <row r="860" spans="1:20" x14ac:dyDescent="0.35">
      <c r="A860" t="s">
        <v>74</v>
      </c>
      <c r="B860" t="s">
        <v>6087</v>
      </c>
      <c r="C860" t="s">
        <v>5374</v>
      </c>
      <c r="D860" s="1" t="s">
        <v>5375</v>
      </c>
      <c r="E860" s="1" t="s">
        <v>3199</v>
      </c>
      <c r="F860" t="s">
        <v>118</v>
      </c>
      <c r="H860" t="s">
        <v>3016</v>
      </c>
      <c r="I860" t="s">
        <v>3007</v>
      </c>
      <c r="J860">
        <v>6.5</v>
      </c>
      <c r="K860">
        <v>2014</v>
      </c>
      <c r="L860" t="s">
        <v>121</v>
      </c>
      <c r="M860" t="s">
        <v>3047</v>
      </c>
      <c r="N860" t="s">
        <v>3009</v>
      </c>
      <c r="O860" t="s">
        <v>3007</v>
      </c>
      <c r="P860" t="s">
        <v>5688</v>
      </c>
      <c r="Q860">
        <v>52.809280000000001</v>
      </c>
      <c r="R860">
        <v>9.1550499999999992</v>
      </c>
      <c r="S860" t="s">
        <v>3023</v>
      </c>
      <c r="T860" t="s">
        <v>4850</v>
      </c>
    </row>
    <row r="861" spans="1:20" x14ac:dyDescent="0.35">
      <c r="A861" t="s">
        <v>74</v>
      </c>
      <c r="B861" t="s">
        <v>6088</v>
      </c>
      <c r="C861" t="s">
        <v>5374</v>
      </c>
      <c r="D861" s="1" t="s">
        <v>5375</v>
      </c>
      <c r="E861" s="1" t="s">
        <v>6089</v>
      </c>
      <c r="F861" t="s">
        <v>118</v>
      </c>
      <c r="H861" t="s">
        <v>3016</v>
      </c>
      <c r="I861" t="s">
        <v>3007</v>
      </c>
      <c r="J861">
        <v>5.2</v>
      </c>
      <c r="K861">
        <v>1996</v>
      </c>
      <c r="L861" t="s">
        <v>121</v>
      </c>
      <c r="M861" t="s">
        <v>3008</v>
      </c>
      <c r="N861" t="s">
        <v>3009</v>
      </c>
      <c r="O861" t="s">
        <v>3007</v>
      </c>
      <c r="P861" t="s">
        <v>5688</v>
      </c>
      <c r="Q861">
        <v>52.809280000000001</v>
      </c>
      <c r="R861">
        <v>9.1550499999999992</v>
      </c>
      <c r="S861" t="s">
        <v>3023</v>
      </c>
      <c r="T861" t="s">
        <v>4850</v>
      </c>
    </row>
    <row r="862" spans="1:20" x14ac:dyDescent="0.35">
      <c r="A862" t="s">
        <v>74</v>
      </c>
      <c r="B862" t="s">
        <v>6090</v>
      </c>
      <c r="C862" t="s">
        <v>5376</v>
      </c>
      <c r="D862" s="1" t="s">
        <v>5377</v>
      </c>
      <c r="E862" s="1" t="s">
        <v>6091</v>
      </c>
      <c r="F862" t="s">
        <v>118</v>
      </c>
      <c r="H862" t="s">
        <v>3016</v>
      </c>
      <c r="I862" t="s">
        <v>3007</v>
      </c>
      <c r="J862">
        <v>14.4</v>
      </c>
      <c r="K862">
        <v>2010</v>
      </c>
      <c r="L862" t="s">
        <v>121</v>
      </c>
      <c r="M862" t="s">
        <v>3027</v>
      </c>
      <c r="N862" t="s">
        <v>3009</v>
      </c>
      <c r="O862" t="s">
        <v>3007</v>
      </c>
      <c r="P862" t="s">
        <v>5689</v>
      </c>
      <c r="Q862">
        <v>50.705939999999998</v>
      </c>
      <c r="R862">
        <v>6.6512399999999996</v>
      </c>
      <c r="S862" t="s">
        <v>3023</v>
      </c>
      <c r="T862" t="s">
        <v>4850</v>
      </c>
    </row>
    <row r="863" spans="1:20" x14ac:dyDescent="0.35">
      <c r="A863" t="s">
        <v>74</v>
      </c>
      <c r="B863" t="s">
        <v>6092</v>
      </c>
      <c r="C863" t="s">
        <v>5376</v>
      </c>
      <c r="D863" s="1" t="s">
        <v>5377</v>
      </c>
      <c r="E863" s="1" t="s">
        <v>3197</v>
      </c>
      <c r="F863" t="s">
        <v>118</v>
      </c>
      <c r="H863" t="s">
        <v>3016</v>
      </c>
      <c r="I863" t="s">
        <v>3007</v>
      </c>
      <c r="J863">
        <v>4.9000000000000004</v>
      </c>
      <c r="K863">
        <v>1996</v>
      </c>
      <c r="L863" t="s">
        <v>121</v>
      </c>
      <c r="M863" t="s">
        <v>3047</v>
      </c>
      <c r="N863" t="s">
        <v>3009</v>
      </c>
      <c r="O863" t="s">
        <v>3007</v>
      </c>
      <c r="P863" t="s">
        <v>5689</v>
      </c>
      <c r="Q863">
        <v>50.705939999999998</v>
      </c>
      <c r="R863">
        <v>6.6512399999999996</v>
      </c>
      <c r="S863" t="s">
        <v>3023</v>
      </c>
      <c r="T863" t="s">
        <v>4850</v>
      </c>
    </row>
    <row r="864" spans="1:20" x14ac:dyDescent="0.35">
      <c r="A864" t="s">
        <v>74</v>
      </c>
      <c r="B864" t="s">
        <v>6093</v>
      </c>
      <c r="C864" t="s">
        <v>5376</v>
      </c>
      <c r="D864" s="1" t="s">
        <v>5377</v>
      </c>
      <c r="E864" s="1" t="s">
        <v>3199</v>
      </c>
      <c r="F864" t="s">
        <v>118</v>
      </c>
      <c r="H864" t="s">
        <v>3016</v>
      </c>
      <c r="I864" t="s">
        <v>3007</v>
      </c>
      <c r="J864">
        <v>4.9000000000000004</v>
      </c>
      <c r="K864">
        <v>1996</v>
      </c>
      <c r="L864" t="s">
        <v>121</v>
      </c>
      <c r="M864" t="s">
        <v>3047</v>
      </c>
      <c r="N864" t="s">
        <v>3009</v>
      </c>
      <c r="O864" t="s">
        <v>3007</v>
      </c>
      <c r="P864" t="s">
        <v>5689</v>
      </c>
      <c r="Q864">
        <v>50.705939999999998</v>
      </c>
      <c r="R864">
        <v>6.6512399999999996</v>
      </c>
      <c r="S864" t="s">
        <v>3023</v>
      </c>
      <c r="T864" t="s">
        <v>4850</v>
      </c>
    </row>
    <row r="865" spans="1:20" x14ac:dyDescent="0.35">
      <c r="A865" t="s">
        <v>74</v>
      </c>
      <c r="B865" t="s">
        <v>6094</v>
      </c>
      <c r="C865" t="s">
        <v>5376</v>
      </c>
      <c r="D865" s="1" t="s">
        <v>5377</v>
      </c>
      <c r="E865" s="1" t="s">
        <v>3214</v>
      </c>
      <c r="F865" t="s">
        <v>118</v>
      </c>
      <c r="H865" t="s">
        <v>3016</v>
      </c>
      <c r="I865" t="s">
        <v>3007</v>
      </c>
      <c r="J865">
        <v>4.9000000000000004</v>
      </c>
      <c r="K865">
        <v>1997</v>
      </c>
      <c r="L865" t="s">
        <v>121</v>
      </c>
      <c r="M865" t="s">
        <v>3047</v>
      </c>
      <c r="N865" t="s">
        <v>3009</v>
      </c>
      <c r="O865" t="s">
        <v>3007</v>
      </c>
      <c r="P865" t="s">
        <v>5689</v>
      </c>
      <c r="Q865">
        <v>50.705939999999998</v>
      </c>
      <c r="R865">
        <v>6.6512399999999996</v>
      </c>
      <c r="S865" t="s">
        <v>3023</v>
      </c>
      <c r="T865" t="s">
        <v>4850</v>
      </c>
    </row>
    <row r="866" spans="1:20" x14ac:dyDescent="0.35">
      <c r="A866" t="s">
        <v>74</v>
      </c>
      <c r="B866" t="s">
        <v>6095</v>
      </c>
      <c r="C866" t="s">
        <v>5378</v>
      </c>
      <c r="D866" s="1" t="s">
        <v>5379</v>
      </c>
      <c r="E866" s="1" t="s">
        <v>3197</v>
      </c>
      <c r="F866" t="s">
        <v>118</v>
      </c>
      <c r="H866" t="s">
        <v>3016</v>
      </c>
      <c r="I866" t="s">
        <v>3007</v>
      </c>
      <c r="J866">
        <v>7.6</v>
      </c>
      <c r="K866">
        <v>2014</v>
      </c>
      <c r="L866" t="s">
        <v>121</v>
      </c>
      <c r="M866" t="s">
        <v>3047</v>
      </c>
      <c r="N866" t="s">
        <v>3009</v>
      </c>
      <c r="O866" t="s">
        <v>3007</v>
      </c>
      <c r="P866" t="s">
        <v>5690</v>
      </c>
      <c r="Q866">
        <v>49.464179999999999</v>
      </c>
      <c r="R866">
        <v>7.1489000000000003</v>
      </c>
      <c r="S866" t="s">
        <v>3007</v>
      </c>
      <c r="T866" t="s">
        <v>6096</v>
      </c>
    </row>
    <row r="867" spans="1:20" x14ac:dyDescent="0.35">
      <c r="A867" t="s">
        <v>74</v>
      </c>
      <c r="B867" t="s">
        <v>6097</v>
      </c>
      <c r="C867" t="s">
        <v>5378</v>
      </c>
      <c r="D867" s="1" t="s">
        <v>5379</v>
      </c>
      <c r="E867" s="1" t="s">
        <v>3199</v>
      </c>
      <c r="F867" t="s">
        <v>118</v>
      </c>
      <c r="H867" t="s">
        <v>3016</v>
      </c>
      <c r="I867" t="s">
        <v>3007</v>
      </c>
      <c r="J867">
        <v>7.6</v>
      </c>
      <c r="K867">
        <v>2014</v>
      </c>
      <c r="L867" t="s">
        <v>121</v>
      </c>
      <c r="M867" t="s">
        <v>3047</v>
      </c>
      <c r="N867" t="s">
        <v>3009</v>
      </c>
      <c r="O867" t="s">
        <v>3007</v>
      </c>
      <c r="P867" t="s">
        <v>5690</v>
      </c>
      <c r="Q867">
        <v>49.464179999999999</v>
      </c>
      <c r="R867">
        <v>7.1489000000000003</v>
      </c>
      <c r="S867" t="s">
        <v>3007</v>
      </c>
      <c r="T867" t="s">
        <v>6096</v>
      </c>
    </row>
    <row r="868" spans="1:20" x14ac:dyDescent="0.35">
      <c r="A868" t="s">
        <v>74</v>
      </c>
      <c r="B868" t="s">
        <v>6098</v>
      </c>
      <c r="C868" t="s">
        <v>5378</v>
      </c>
      <c r="D868" s="1" t="s">
        <v>5379</v>
      </c>
      <c r="E868" s="1" t="s">
        <v>3214</v>
      </c>
      <c r="F868" t="s">
        <v>118</v>
      </c>
      <c r="H868" t="s">
        <v>3016</v>
      </c>
      <c r="I868" t="s">
        <v>3007</v>
      </c>
      <c r="J868">
        <v>4.4000000000000004</v>
      </c>
      <c r="K868">
        <v>2017</v>
      </c>
      <c r="L868" t="s">
        <v>121</v>
      </c>
      <c r="M868" t="s">
        <v>3047</v>
      </c>
      <c r="N868" t="s">
        <v>3009</v>
      </c>
      <c r="O868" t="s">
        <v>3007</v>
      </c>
      <c r="P868" t="s">
        <v>5690</v>
      </c>
      <c r="Q868">
        <v>49.464179999999999</v>
      </c>
      <c r="R868">
        <v>7.1489000000000003</v>
      </c>
      <c r="S868" t="s">
        <v>3007</v>
      </c>
      <c r="T868" t="s">
        <v>6096</v>
      </c>
    </row>
    <row r="869" spans="1:20" x14ac:dyDescent="0.35">
      <c r="A869" t="s">
        <v>74</v>
      </c>
      <c r="B869" t="s">
        <v>6099</v>
      </c>
      <c r="C869" t="s">
        <v>5380</v>
      </c>
      <c r="D869" s="1" t="s">
        <v>5381</v>
      </c>
      <c r="E869" s="1" t="s">
        <v>6100</v>
      </c>
      <c r="F869" t="s">
        <v>118</v>
      </c>
      <c r="H869" t="s">
        <v>3016</v>
      </c>
      <c r="I869" t="s">
        <v>3007</v>
      </c>
      <c r="J869">
        <v>11.6</v>
      </c>
      <c r="K869">
        <v>1994</v>
      </c>
      <c r="L869" t="s">
        <v>121</v>
      </c>
      <c r="M869" t="s">
        <v>3008</v>
      </c>
      <c r="N869" t="s">
        <v>3009</v>
      </c>
      <c r="O869" t="s">
        <v>3007</v>
      </c>
      <c r="P869" t="s">
        <v>5692</v>
      </c>
      <c r="Q869">
        <v>52.82837</v>
      </c>
      <c r="R869">
        <v>11.10421</v>
      </c>
      <c r="S869" t="s">
        <v>3023</v>
      </c>
      <c r="T869" t="s">
        <v>6101</v>
      </c>
    </row>
    <row r="870" spans="1:20" x14ac:dyDescent="0.35">
      <c r="A870" t="s">
        <v>74</v>
      </c>
      <c r="B870" t="s">
        <v>6102</v>
      </c>
      <c r="C870" t="s">
        <v>5380</v>
      </c>
      <c r="D870" s="1" t="s">
        <v>5381</v>
      </c>
      <c r="E870" s="1" t="s">
        <v>6103</v>
      </c>
      <c r="F870" t="s">
        <v>118</v>
      </c>
      <c r="H870" t="s">
        <v>3016</v>
      </c>
      <c r="I870" t="s">
        <v>3007</v>
      </c>
      <c r="J870">
        <v>11.6</v>
      </c>
      <c r="K870">
        <v>1994</v>
      </c>
      <c r="L870" t="s">
        <v>121</v>
      </c>
      <c r="M870" t="s">
        <v>3008</v>
      </c>
      <c r="N870" t="s">
        <v>3009</v>
      </c>
      <c r="O870" t="s">
        <v>3007</v>
      </c>
      <c r="P870" t="s">
        <v>5692</v>
      </c>
      <c r="Q870">
        <v>52.82837</v>
      </c>
      <c r="R870">
        <v>11.10421</v>
      </c>
      <c r="S870" t="s">
        <v>3023</v>
      </c>
      <c r="T870" t="s">
        <v>6101</v>
      </c>
    </row>
    <row r="871" spans="1:20" x14ac:dyDescent="0.35">
      <c r="A871" t="s">
        <v>74</v>
      </c>
      <c r="B871" t="s">
        <v>6104</v>
      </c>
      <c r="C871" t="s">
        <v>5382</v>
      </c>
      <c r="D871" s="1" t="s">
        <v>5383</v>
      </c>
      <c r="E871" s="1" t="s">
        <v>3005</v>
      </c>
      <c r="F871" t="s">
        <v>118</v>
      </c>
      <c r="H871" t="s">
        <v>3016</v>
      </c>
      <c r="I871" t="s">
        <v>3007</v>
      </c>
      <c r="J871">
        <v>9.6999999999999993</v>
      </c>
      <c r="K871">
        <v>2018</v>
      </c>
      <c r="L871" t="s">
        <v>121</v>
      </c>
      <c r="M871" t="s">
        <v>3027</v>
      </c>
      <c r="N871" t="s">
        <v>3009</v>
      </c>
      <c r="O871" t="s">
        <v>3007</v>
      </c>
      <c r="P871" t="s">
        <v>1109</v>
      </c>
      <c r="Q871">
        <v>48.784649999999999</v>
      </c>
      <c r="R871">
        <v>9.2285799999999991</v>
      </c>
      <c r="S871" t="s">
        <v>3007</v>
      </c>
      <c r="T871" t="s">
        <v>3405</v>
      </c>
    </row>
    <row r="872" spans="1:20" x14ac:dyDescent="0.35">
      <c r="A872" t="s">
        <v>74</v>
      </c>
      <c r="B872" t="s">
        <v>6105</v>
      </c>
      <c r="C872" t="s">
        <v>5382</v>
      </c>
      <c r="D872" s="1" t="s">
        <v>5383</v>
      </c>
      <c r="E872" s="1" t="s">
        <v>3090</v>
      </c>
      <c r="F872" t="s">
        <v>118</v>
      </c>
      <c r="H872" t="s">
        <v>3016</v>
      </c>
      <c r="I872" t="s">
        <v>3007</v>
      </c>
      <c r="J872">
        <v>9.6999999999999993</v>
      </c>
      <c r="K872">
        <v>2018</v>
      </c>
      <c r="L872" t="s">
        <v>121</v>
      </c>
      <c r="M872" t="s">
        <v>3027</v>
      </c>
      <c r="N872" t="s">
        <v>3009</v>
      </c>
      <c r="O872" t="s">
        <v>3007</v>
      </c>
      <c r="P872" t="s">
        <v>1109</v>
      </c>
      <c r="Q872">
        <v>48.784649999999999</v>
      </c>
      <c r="R872">
        <v>9.2285799999999991</v>
      </c>
      <c r="S872" t="s">
        <v>3007</v>
      </c>
      <c r="T872" t="s">
        <v>3405</v>
      </c>
    </row>
    <row r="873" spans="1:20" x14ac:dyDescent="0.35">
      <c r="A873" t="s">
        <v>74</v>
      </c>
      <c r="B873" t="s">
        <v>6106</v>
      </c>
      <c r="C873" t="s">
        <v>5382</v>
      </c>
      <c r="D873" s="1" t="s">
        <v>5383</v>
      </c>
      <c r="E873" s="1" t="s">
        <v>3055</v>
      </c>
      <c r="F873" t="s">
        <v>118</v>
      </c>
      <c r="H873" t="s">
        <v>3016</v>
      </c>
      <c r="I873" t="s">
        <v>3007</v>
      </c>
      <c r="J873">
        <v>9.6999999999999993</v>
      </c>
      <c r="K873">
        <v>2018</v>
      </c>
      <c r="L873" t="s">
        <v>121</v>
      </c>
      <c r="M873" t="s">
        <v>3027</v>
      </c>
      <c r="N873" t="s">
        <v>3009</v>
      </c>
      <c r="O873" t="s">
        <v>3007</v>
      </c>
      <c r="P873" t="s">
        <v>1109</v>
      </c>
      <c r="Q873">
        <v>48.784649999999999</v>
      </c>
      <c r="R873">
        <v>9.2285799999999991</v>
      </c>
      <c r="S873" t="s">
        <v>3007</v>
      </c>
      <c r="T873" t="s">
        <v>3405</v>
      </c>
    </row>
    <row r="874" spans="1:20" x14ac:dyDescent="0.35">
      <c r="A874" t="s">
        <v>74</v>
      </c>
      <c r="B874" t="s">
        <v>6107</v>
      </c>
      <c r="C874" t="s">
        <v>5384</v>
      </c>
      <c r="D874" s="1" t="s">
        <v>5385</v>
      </c>
      <c r="E874" s="1" t="s">
        <v>6108</v>
      </c>
      <c r="F874" t="s">
        <v>118</v>
      </c>
      <c r="H874" t="s">
        <v>3016</v>
      </c>
      <c r="I874" t="s">
        <v>3007</v>
      </c>
      <c r="J874">
        <v>2</v>
      </c>
      <c r="K874">
        <v>2015</v>
      </c>
      <c r="L874" t="s">
        <v>121</v>
      </c>
      <c r="M874" t="s">
        <v>3027</v>
      </c>
      <c r="N874" t="s">
        <v>3009</v>
      </c>
      <c r="O874" t="s">
        <v>3007</v>
      </c>
      <c r="P874" t="s">
        <v>782</v>
      </c>
      <c r="Q874">
        <v>48.008850000000002</v>
      </c>
      <c r="R874">
        <v>7.8371500000000003</v>
      </c>
      <c r="S874" t="s">
        <v>3023</v>
      </c>
      <c r="T874" t="s">
        <v>6109</v>
      </c>
    </row>
    <row r="875" spans="1:20" x14ac:dyDescent="0.35">
      <c r="A875" t="s">
        <v>74</v>
      </c>
      <c r="B875" t="s">
        <v>6110</v>
      </c>
      <c r="C875" t="s">
        <v>5384</v>
      </c>
      <c r="D875" s="1" t="s">
        <v>5385</v>
      </c>
      <c r="E875" s="1" t="s">
        <v>3771</v>
      </c>
      <c r="F875" t="s">
        <v>118</v>
      </c>
      <c r="H875" t="s">
        <v>3016</v>
      </c>
      <c r="I875" t="s">
        <v>3007</v>
      </c>
      <c r="J875">
        <v>12.8</v>
      </c>
      <c r="K875">
        <v>2012</v>
      </c>
      <c r="L875" t="s">
        <v>121</v>
      </c>
      <c r="M875" t="s">
        <v>3027</v>
      </c>
      <c r="N875" t="s">
        <v>3009</v>
      </c>
      <c r="O875" t="s">
        <v>3007</v>
      </c>
      <c r="P875" t="s">
        <v>782</v>
      </c>
      <c r="Q875">
        <v>48.008850000000002</v>
      </c>
      <c r="R875">
        <v>7.8371500000000003</v>
      </c>
      <c r="S875" t="s">
        <v>3023</v>
      </c>
      <c r="T875" t="s">
        <v>6109</v>
      </c>
    </row>
    <row r="876" spans="1:20" x14ac:dyDescent="0.35">
      <c r="A876" t="s">
        <v>74</v>
      </c>
      <c r="B876" t="s">
        <v>6111</v>
      </c>
      <c r="C876" t="s">
        <v>5384</v>
      </c>
      <c r="D876" s="1" t="s">
        <v>5385</v>
      </c>
      <c r="E876" s="1" t="s">
        <v>5743</v>
      </c>
      <c r="F876" t="s">
        <v>118</v>
      </c>
      <c r="H876" t="s">
        <v>3016</v>
      </c>
      <c r="I876" t="s">
        <v>3007</v>
      </c>
      <c r="J876">
        <v>8.1</v>
      </c>
      <c r="K876">
        <v>1970</v>
      </c>
      <c r="L876" t="s">
        <v>121</v>
      </c>
      <c r="M876" t="s">
        <v>3027</v>
      </c>
      <c r="N876" t="s">
        <v>3009</v>
      </c>
      <c r="O876" t="s">
        <v>3007</v>
      </c>
      <c r="P876" t="s">
        <v>782</v>
      </c>
      <c r="Q876">
        <v>48.008850000000002</v>
      </c>
      <c r="R876">
        <v>7.8371500000000003</v>
      </c>
      <c r="S876" t="s">
        <v>3023</v>
      </c>
      <c r="T876" t="s">
        <v>6109</v>
      </c>
    </row>
    <row r="877" spans="1:20" x14ac:dyDescent="0.35">
      <c r="A877" t="s">
        <v>74</v>
      </c>
      <c r="B877" t="s">
        <v>6112</v>
      </c>
      <c r="C877" t="s">
        <v>5384</v>
      </c>
      <c r="D877" s="1" t="s">
        <v>5385</v>
      </c>
      <c r="E877" s="1" t="s">
        <v>3197</v>
      </c>
      <c r="F877" t="s">
        <v>118</v>
      </c>
      <c r="H877" t="s">
        <v>3016</v>
      </c>
      <c r="I877" t="s">
        <v>3007</v>
      </c>
      <c r="J877">
        <v>5.5</v>
      </c>
      <c r="K877">
        <v>2001</v>
      </c>
      <c r="L877" t="s">
        <v>121</v>
      </c>
      <c r="M877" t="s">
        <v>3047</v>
      </c>
      <c r="N877" t="s">
        <v>3009</v>
      </c>
      <c r="O877" t="s">
        <v>3007</v>
      </c>
      <c r="P877" t="s">
        <v>782</v>
      </c>
      <c r="Q877">
        <v>48.008850000000002</v>
      </c>
      <c r="R877">
        <v>7.8371500000000003</v>
      </c>
      <c r="S877" t="s">
        <v>3023</v>
      </c>
      <c r="T877" t="s">
        <v>6109</v>
      </c>
    </row>
    <row r="878" spans="1:20" x14ac:dyDescent="0.35">
      <c r="A878" t="s">
        <v>74</v>
      </c>
      <c r="B878" t="s">
        <v>6113</v>
      </c>
      <c r="C878" t="s">
        <v>5386</v>
      </c>
      <c r="D878" s="1" t="s">
        <v>5387</v>
      </c>
      <c r="E878" s="1" t="s">
        <v>3771</v>
      </c>
      <c r="F878" t="s">
        <v>118</v>
      </c>
      <c r="H878" t="s">
        <v>3016</v>
      </c>
      <c r="I878" t="s">
        <v>3007</v>
      </c>
      <c r="J878">
        <v>11.3</v>
      </c>
      <c r="K878">
        <v>2002</v>
      </c>
      <c r="L878" t="s">
        <v>121</v>
      </c>
      <c r="M878" t="s">
        <v>3027</v>
      </c>
      <c r="N878" t="s">
        <v>3009</v>
      </c>
      <c r="O878" t="s">
        <v>3007</v>
      </c>
      <c r="P878" t="s">
        <v>5695</v>
      </c>
      <c r="Q878">
        <v>50.813200000000002</v>
      </c>
      <c r="R878">
        <v>9.9774999999999991</v>
      </c>
      <c r="S878" t="s">
        <v>3023</v>
      </c>
      <c r="T878" t="s">
        <v>3619</v>
      </c>
    </row>
    <row r="879" spans="1:20" x14ac:dyDescent="0.35">
      <c r="A879" t="s">
        <v>74</v>
      </c>
      <c r="B879" t="s">
        <v>6114</v>
      </c>
      <c r="C879" t="s">
        <v>5386</v>
      </c>
      <c r="D879" s="1" t="s">
        <v>5387</v>
      </c>
      <c r="E879" s="1" t="s">
        <v>5735</v>
      </c>
      <c r="F879" t="s">
        <v>118</v>
      </c>
      <c r="H879" t="s">
        <v>3016</v>
      </c>
      <c r="I879" t="s">
        <v>3007</v>
      </c>
      <c r="J879">
        <v>12</v>
      </c>
      <c r="K879">
        <v>1964</v>
      </c>
      <c r="L879" t="s">
        <v>121</v>
      </c>
      <c r="M879" t="s">
        <v>3027</v>
      </c>
      <c r="N879" t="s">
        <v>3009</v>
      </c>
      <c r="O879" t="s">
        <v>3007</v>
      </c>
      <c r="P879" t="s">
        <v>5695</v>
      </c>
      <c r="Q879">
        <v>50.813200000000002</v>
      </c>
      <c r="R879">
        <v>9.9774999999999991</v>
      </c>
      <c r="S879" t="s">
        <v>3023</v>
      </c>
      <c r="T879" t="s">
        <v>3619</v>
      </c>
    </row>
    <row r="880" spans="1:20" x14ac:dyDescent="0.35">
      <c r="A880" t="s">
        <v>74</v>
      </c>
      <c r="B880" t="s">
        <v>6115</v>
      </c>
      <c r="C880" t="s">
        <v>5386</v>
      </c>
      <c r="D880" s="1" t="s">
        <v>5387</v>
      </c>
      <c r="E880" s="1" t="s">
        <v>3197</v>
      </c>
      <c r="F880" t="s">
        <v>118</v>
      </c>
      <c r="H880" t="s">
        <v>3016</v>
      </c>
      <c r="I880" t="s">
        <v>3007</v>
      </c>
      <c r="J880">
        <v>5</v>
      </c>
      <c r="K880">
        <v>2016</v>
      </c>
      <c r="L880" t="s">
        <v>121</v>
      </c>
      <c r="M880" t="s">
        <v>3008</v>
      </c>
      <c r="N880" t="s">
        <v>3009</v>
      </c>
      <c r="O880" t="s">
        <v>3007</v>
      </c>
      <c r="P880" t="s">
        <v>5695</v>
      </c>
      <c r="Q880">
        <v>50.813200000000002</v>
      </c>
      <c r="R880">
        <v>9.9774999999999991</v>
      </c>
      <c r="S880" t="s">
        <v>3023</v>
      </c>
      <c r="T880" t="s">
        <v>3619</v>
      </c>
    </row>
    <row r="881" spans="1:20" x14ac:dyDescent="0.35">
      <c r="A881" t="s">
        <v>74</v>
      </c>
      <c r="B881" t="s">
        <v>6116</v>
      </c>
      <c r="C881" t="s">
        <v>5386</v>
      </c>
      <c r="D881" s="1" t="s">
        <v>5387</v>
      </c>
      <c r="E881" s="1" t="s">
        <v>3199</v>
      </c>
      <c r="F881" t="s">
        <v>118</v>
      </c>
      <c r="H881" t="s">
        <v>3016</v>
      </c>
      <c r="I881" t="s">
        <v>3007</v>
      </c>
      <c r="J881">
        <v>5.5</v>
      </c>
      <c r="K881">
        <v>2017</v>
      </c>
      <c r="L881" t="s">
        <v>121</v>
      </c>
      <c r="M881" t="s">
        <v>3008</v>
      </c>
      <c r="N881" t="s">
        <v>3009</v>
      </c>
      <c r="O881" t="s">
        <v>3007</v>
      </c>
      <c r="P881" t="s">
        <v>5695</v>
      </c>
      <c r="Q881">
        <v>50.813200000000002</v>
      </c>
      <c r="R881">
        <v>9.9774999999999991</v>
      </c>
      <c r="S881" t="s">
        <v>3023</v>
      </c>
      <c r="T881" t="s">
        <v>3619</v>
      </c>
    </row>
    <row r="882" spans="1:20" x14ac:dyDescent="0.35">
      <c r="A882" t="s">
        <v>74</v>
      </c>
      <c r="B882" t="s">
        <v>6117</v>
      </c>
      <c r="C882" t="s">
        <v>5388</v>
      </c>
      <c r="D882" s="1" t="s">
        <v>5389</v>
      </c>
      <c r="E882" s="1" t="s">
        <v>3005</v>
      </c>
      <c r="F882" t="s">
        <v>118</v>
      </c>
      <c r="H882" t="s">
        <v>3016</v>
      </c>
      <c r="I882" t="s">
        <v>3007</v>
      </c>
      <c r="J882">
        <v>12.7</v>
      </c>
      <c r="K882">
        <v>2014</v>
      </c>
      <c r="L882" t="s">
        <v>121</v>
      </c>
      <c r="M882" t="s">
        <v>3027</v>
      </c>
      <c r="N882" t="s">
        <v>3009</v>
      </c>
      <c r="O882" t="s">
        <v>3007</v>
      </c>
      <c r="P882" t="s">
        <v>5696</v>
      </c>
      <c r="Q882">
        <v>50.793909999999997</v>
      </c>
      <c r="R882">
        <v>12.484260000000001</v>
      </c>
      <c r="S882" t="s">
        <v>3023</v>
      </c>
      <c r="T882" t="s">
        <v>3425</v>
      </c>
    </row>
    <row r="883" spans="1:20" x14ac:dyDescent="0.35">
      <c r="A883" t="s">
        <v>74</v>
      </c>
      <c r="B883" t="s">
        <v>6118</v>
      </c>
      <c r="C883" t="s">
        <v>5388</v>
      </c>
      <c r="D883" s="1" t="s">
        <v>5389</v>
      </c>
      <c r="E883" s="1" t="s">
        <v>3090</v>
      </c>
      <c r="F883" t="s">
        <v>118</v>
      </c>
      <c r="H883" t="s">
        <v>3016</v>
      </c>
      <c r="I883" t="s">
        <v>3007</v>
      </c>
      <c r="J883">
        <v>3.7</v>
      </c>
      <c r="K883">
        <v>2017</v>
      </c>
      <c r="L883" t="s">
        <v>121</v>
      </c>
      <c r="M883" t="s">
        <v>3027</v>
      </c>
      <c r="N883" t="s">
        <v>3009</v>
      </c>
      <c r="O883" t="s">
        <v>3007</v>
      </c>
      <c r="P883" t="s">
        <v>5696</v>
      </c>
      <c r="Q883">
        <v>50.793909999999997</v>
      </c>
      <c r="R883">
        <v>12.484260000000001</v>
      </c>
      <c r="S883" t="s">
        <v>3023</v>
      </c>
      <c r="T883" t="s">
        <v>3425</v>
      </c>
    </row>
    <row r="884" spans="1:20" x14ac:dyDescent="0.35">
      <c r="A884" t="s">
        <v>74</v>
      </c>
      <c r="B884" t="s">
        <v>6243</v>
      </c>
      <c r="C884" t="s">
        <v>6181</v>
      </c>
      <c r="D884" s="1" t="s">
        <v>6182</v>
      </c>
      <c r="E884" s="1" t="s">
        <v>3005</v>
      </c>
      <c r="F884" t="s">
        <v>118</v>
      </c>
      <c r="H884" t="s">
        <v>3134</v>
      </c>
      <c r="I884" t="s">
        <v>3007</v>
      </c>
      <c r="J884">
        <v>800</v>
      </c>
      <c r="K884">
        <v>2030</v>
      </c>
      <c r="L884" t="s">
        <v>121</v>
      </c>
      <c r="M884" t="s">
        <v>3008</v>
      </c>
      <c r="N884" t="s">
        <v>3033</v>
      </c>
      <c r="O884" t="s">
        <v>3007</v>
      </c>
      <c r="P884" t="s">
        <v>991</v>
      </c>
      <c r="Q884">
        <v>51.675229999999999</v>
      </c>
      <c r="R884">
        <v>7.7161900000000001</v>
      </c>
      <c r="S884" t="s">
        <v>3007</v>
      </c>
      <c r="T884" t="s">
        <v>6244</v>
      </c>
    </row>
    <row r="885" spans="1:20" x14ac:dyDescent="0.35">
      <c r="A885" t="s">
        <v>74</v>
      </c>
      <c r="B885" t="s">
        <v>6245</v>
      </c>
      <c r="C885" t="s">
        <v>6184</v>
      </c>
      <c r="D885" s="1" t="s">
        <v>6185</v>
      </c>
      <c r="E885" s="1" t="s">
        <v>3005</v>
      </c>
      <c r="F885" t="s">
        <v>118</v>
      </c>
      <c r="H885" t="s">
        <v>3134</v>
      </c>
      <c r="I885" t="s">
        <v>3007</v>
      </c>
      <c r="J885">
        <v>900</v>
      </c>
      <c r="K885" t="s">
        <v>120</v>
      </c>
      <c r="L885" t="s">
        <v>121</v>
      </c>
      <c r="M885" t="s">
        <v>3008</v>
      </c>
      <c r="N885" t="s">
        <v>283</v>
      </c>
      <c r="O885" t="s">
        <v>3023</v>
      </c>
      <c r="P885" t="s">
        <v>6186</v>
      </c>
      <c r="Q885">
        <v>51.636679999999998</v>
      </c>
      <c r="R885">
        <v>7.6205999999999996</v>
      </c>
      <c r="S885" t="s">
        <v>3007</v>
      </c>
      <c r="T885" t="s">
        <v>3699</v>
      </c>
    </row>
    <row r="886" spans="1:20" x14ac:dyDescent="0.35">
      <c r="A886" t="s">
        <v>75</v>
      </c>
      <c r="B886" t="s">
        <v>3995</v>
      </c>
      <c r="C886" t="s">
        <v>1127</v>
      </c>
      <c r="D886" s="1" t="s">
        <v>1128</v>
      </c>
      <c r="E886" s="1" t="s">
        <v>3195</v>
      </c>
      <c r="F886" t="s">
        <v>118</v>
      </c>
      <c r="H886" t="s">
        <v>3016</v>
      </c>
      <c r="I886" t="s">
        <v>3007</v>
      </c>
      <c r="J886">
        <v>432.7</v>
      </c>
      <c r="K886">
        <v>2011</v>
      </c>
      <c r="L886" t="s">
        <v>121</v>
      </c>
      <c r="M886" t="s">
        <v>3008</v>
      </c>
      <c r="N886" t="s">
        <v>3033</v>
      </c>
      <c r="O886" t="s">
        <v>3007</v>
      </c>
      <c r="P886" t="s">
        <v>1129</v>
      </c>
      <c r="Q886">
        <v>38.358499999999999</v>
      </c>
      <c r="R886">
        <v>22.688300000000002</v>
      </c>
      <c r="S886" t="s">
        <v>3023</v>
      </c>
      <c r="T886" t="s">
        <v>3996</v>
      </c>
    </row>
    <row r="887" spans="1:20" x14ac:dyDescent="0.35">
      <c r="A887" t="s">
        <v>75</v>
      </c>
      <c r="B887" t="s">
        <v>3997</v>
      </c>
      <c r="C887" t="s">
        <v>1127</v>
      </c>
      <c r="D887" s="1" t="s">
        <v>3998</v>
      </c>
      <c r="E887" s="1" t="s">
        <v>3131</v>
      </c>
      <c r="F887" t="s">
        <v>118</v>
      </c>
      <c r="H887" t="s">
        <v>3016</v>
      </c>
      <c r="I887" t="s">
        <v>3007</v>
      </c>
      <c r="J887">
        <v>334</v>
      </c>
      <c r="K887">
        <v>2008</v>
      </c>
      <c r="L887" t="s">
        <v>121</v>
      </c>
      <c r="M887" t="s">
        <v>3008</v>
      </c>
      <c r="N887" t="s">
        <v>3009</v>
      </c>
      <c r="O887" t="s">
        <v>3007</v>
      </c>
      <c r="P887" t="s">
        <v>1129</v>
      </c>
      <c r="Q887">
        <v>38.358499999999999</v>
      </c>
      <c r="R887">
        <v>22.688300000000002</v>
      </c>
      <c r="S887" t="s">
        <v>3023</v>
      </c>
      <c r="T887" t="s">
        <v>3996</v>
      </c>
    </row>
    <row r="888" spans="1:20" x14ac:dyDescent="0.35">
      <c r="A888" t="s">
        <v>75</v>
      </c>
      <c r="B888" t="s">
        <v>3999</v>
      </c>
      <c r="C888" t="s">
        <v>1127</v>
      </c>
      <c r="D888" s="1" t="s">
        <v>4000</v>
      </c>
      <c r="E888" s="1" t="s">
        <v>4001</v>
      </c>
      <c r="F888" t="s">
        <v>118</v>
      </c>
      <c r="H888" t="s">
        <v>3016</v>
      </c>
      <c r="I888" t="s">
        <v>3007</v>
      </c>
      <c r="J888">
        <v>826</v>
      </c>
      <c r="K888">
        <v>2022</v>
      </c>
      <c r="L888" t="s">
        <v>121</v>
      </c>
      <c r="M888" t="s">
        <v>3008</v>
      </c>
      <c r="N888" t="s">
        <v>3009</v>
      </c>
      <c r="O888" t="s">
        <v>3007</v>
      </c>
      <c r="P888" t="s">
        <v>1129</v>
      </c>
      <c r="Q888">
        <v>38.358499999999999</v>
      </c>
      <c r="R888">
        <v>22.688300000000002</v>
      </c>
      <c r="S888" t="s">
        <v>3023</v>
      </c>
      <c r="T888" t="s">
        <v>3996</v>
      </c>
    </row>
    <row r="889" spans="1:20" x14ac:dyDescent="0.35">
      <c r="A889" t="s">
        <v>75</v>
      </c>
      <c r="B889" t="s">
        <v>6119</v>
      </c>
      <c r="C889" t="s">
        <v>5390</v>
      </c>
      <c r="D889" s="1" t="s">
        <v>5391</v>
      </c>
      <c r="E889" s="1" t="s">
        <v>3005</v>
      </c>
      <c r="F889" t="s">
        <v>118</v>
      </c>
      <c r="H889" t="s">
        <v>233</v>
      </c>
      <c r="I889" t="s">
        <v>3007</v>
      </c>
      <c r="J889">
        <v>840</v>
      </c>
      <c r="K889">
        <v>2025</v>
      </c>
      <c r="L889" t="s">
        <v>121</v>
      </c>
      <c r="M889" t="s">
        <v>3008</v>
      </c>
      <c r="N889" t="s">
        <v>283</v>
      </c>
      <c r="O889" t="s">
        <v>3007</v>
      </c>
      <c r="P889" t="s">
        <v>5697</v>
      </c>
      <c r="Q889">
        <v>40.849170000000001</v>
      </c>
      <c r="R889">
        <v>25.857800000000001</v>
      </c>
      <c r="S889" t="s">
        <v>3007</v>
      </c>
      <c r="T889" t="s">
        <v>6120</v>
      </c>
    </row>
    <row r="890" spans="1:20" x14ac:dyDescent="0.35">
      <c r="A890" t="s">
        <v>75</v>
      </c>
      <c r="B890" t="s">
        <v>4002</v>
      </c>
      <c r="C890" t="s">
        <v>1131</v>
      </c>
      <c r="D890" s="1" t="s">
        <v>1132</v>
      </c>
      <c r="E890" s="1" t="s">
        <v>3170</v>
      </c>
      <c r="F890" t="s">
        <v>118</v>
      </c>
      <c r="H890" t="s">
        <v>3016</v>
      </c>
      <c r="I890" t="s">
        <v>3007</v>
      </c>
      <c r="J890">
        <v>417</v>
      </c>
      <c r="K890">
        <v>2013</v>
      </c>
      <c r="L890" t="s">
        <v>121</v>
      </c>
      <c r="M890" t="s">
        <v>3008</v>
      </c>
      <c r="N890" t="s">
        <v>283</v>
      </c>
      <c r="O890" t="s">
        <v>3007</v>
      </c>
      <c r="P890" t="s">
        <v>1133</v>
      </c>
      <c r="Q890">
        <v>38.389600000000002</v>
      </c>
      <c r="R890">
        <v>24.052399999999999</v>
      </c>
      <c r="S890" t="s">
        <v>3007</v>
      </c>
      <c r="T890" t="s">
        <v>3472</v>
      </c>
    </row>
    <row r="891" spans="1:20" x14ac:dyDescent="0.35">
      <c r="A891" t="s">
        <v>75</v>
      </c>
      <c r="B891" t="s">
        <v>4003</v>
      </c>
      <c r="C891" t="s">
        <v>1134</v>
      </c>
      <c r="D891" s="1" t="s">
        <v>1135</v>
      </c>
      <c r="E891" s="1" t="s">
        <v>3005</v>
      </c>
      <c r="F891" t="s">
        <v>118</v>
      </c>
      <c r="H891" t="s">
        <v>290</v>
      </c>
      <c r="I891" t="s">
        <v>3007</v>
      </c>
      <c r="J891">
        <v>651</v>
      </c>
      <c r="K891">
        <v>2024</v>
      </c>
      <c r="L891" t="s">
        <v>121</v>
      </c>
      <c r="M891" t="s">
        <v>3008</v>
      </c>
      <c r="N891" t="s">
        <v>283</v>
      </c>
      <c r="O891" t="s">
        <v>3007</v>
      </c>
      <c r="P891" t="s">
        <v>1136</v>
      </c>
      <c r="Q891">
        <v>38.237639999999999</v>
      </c>
      <c r="R891">
        <v>22.958939999999998</v>
      </c>
      <c r="S891" t="s">
        <v>3007</v>
      </c>
      <c r="T891" t="s">
        <v>4004</v>
      </c>
    </row>
    <row r="892" spans="1:20" x14ac:dyDescent="0.35">
      <c r="A892" t="s">
        <v>75</v>
      </c>
      <c r="B892" t="s">
        <v>4005</v>
      </c>
      <c r="C892" t="s">
        <v>1138</v>
      </c>
      <c r="D892" s="1" t="s">
        <v>1139</v>
      </c>
      <c r="E892" s="1" t="s">
        <v>3005</v>
      </c>
      <c r="F892" t="s">
        <v>118</v>
      </c>
      <c r="H892" t="s">
        <v>233</v>
      </c>
      <c r="I892" t="s">
        <v>3007</v>
      </c>
      <c r="J892">
        <v>877</v>
      </c>
      <c r="K892">
        <v>2024</v>
      </c>
      <c r="L892" t="s">
        <v>121</v>
      </c>
      <c r="M892" t="s">
        <v>3008</v>
      </c>
      <c r="N892" t="s">
        <v>283</v>
      </c>
      <c r="O892" t="s">
        <v>3007</v>
      </c>
      <c r="P892" t="s">
        <v>1140</v>
      </c>
      <c r="Q892">
        <v>41.118130000000001</v>
      </c>
      <c r="R892">
        <v>25.389420000000001</v>
      </c>
      <c r="S892" t="s">
        <v>3007</v>
      </c>
      <c r="T892" t="s">
        <v>6246</v>
      </c>
    </row>
    <row r="893" spans="1:20" x14ac:dyDescent="0.35">
      <c r="A893" t="s">
        <v>75</v>
      </c>
      <c r="B893" t="s">
        <v>4006</v>
      </c>
      <c r="C893" t="s">
        <v>1142</v>
      </c>
      <c r="D893" s="1" t="s">
        <v>1143</v>
      </c>
      <c r="E893" s="1" t="s">
        <v>3005</v>
      </c>
      <c r="F893" t="s">
        <v>118</v>
      </c>
      <c r="H893" t="s">
        <v>290</v>
      </c>
      <c r="I893" t="s">
        <v>3007</v>
      </c>
      <c r="J893">
        <v>665</v>
      </c>
      <c r="K893">
        <v>2024</v>
      </c>
      <c r="L893" t="s">
        <v>121</v>
      </c>
      <c r="M893" t="s">
        <v>3008</v>
      </c>
      <c r="N893" t="s">
        <v>283</v>
      </c>
      <c r="O893" t="s">
        <v>3007</v>
      </c>
      <c r="P893" t="s">
        <v>1144</v>
      </c>
      <c r="Q893">
        <v>39.631070000000001</v>
      </c>
      <c r="R893">
        <v>22.389130000000002</v>
      </c>
      <c r="S893" t="s">
        <v>3007</v>
      </c>
      <c r="T893" t="s">
        <v>4007</v>
      </c>
    </row>
    <row r="894" spans="1:20" x14ac:dyDescent="0.35">
      <c r="A894" t="s">
        <v>75</v>
      </c>
      <c r="B894" t="s">
        <v>4008</v>
      </c>
      <c r="C894" t="s">
        <v>1146</v>
      </c>
      <c r="D894" s="1" t="s">
        <v>1147</v>
      </c>
      <c r="E894" s="1" t="s">
        <v>3131</v>
      </c>
      <c r="F894" t="s">
        <v>118</v>
      </c>
      <c r="H894" t="s">
        <v>3006</v>
      </c>
      <c r="I894" t="s">
        <v>3007</v>
      </c>
      <c r="J894">
        <v>105</v>
      </c>
      <c r="K894">
        <v>2027</v>
      </c>
      <c r="L894" t="s">
        <v>121</v>
      </c>
      <c r="M894" t="s">
        <v>3008</v>
      </c>
      <c r="N894" t="s">
        <v>3009</v>
      </c>
      <c r="O894" t="s">
        <v>3007</v>
      </c>
      <c r="P894" t="s">
        <v>1148</v>
      </c>
      <c r="Q894">
        <v>40.410629999999998</v>
      </c>
      <c r="R894">
        <v>21.786149999999999</v>
      </c>
      <c r="S894" t="s">
        <v>3007</v>
      </c>
      <c r="T894" t="s">
        <v>3472</v>
      </c>
    </row>
    <row r="895" spans="1:20" x14ac:dyDescent="0.35">
      <c r="A895" t="s">
        <v>75</v>
      </c>
      <c r="B895" t="s">
        <v>4009</v>
      </c>
      <c r="C895" t="s">
        <v>1151</v>
      </c>
      <c r="D895" s="1" t="s">
        <v>1152</v>
      </c>
      <c r="E895" s="1" t="s">
        <v>3005</v>
      </c>
      <c r="F895" t="s">
        <v>118</v>
      </c>
      <c r="H895" t="s">
        <v>3016</v>
      </c>
      <c r="I895" t="s">
        <v>3007</v>
      </c>
      <c r="J895">
        <v>476.3</v>
      </c>
      <c r="K895">
        <v>2002</v>
      </c>
      <c r="L895" t="s">
        <v>121</v>
      </c>
      <c r="M895" t="s">
        <v>3008</v>
      </c>
      <c r="N895" t="s">
        <v>283</v>
      </c>
      <c r="O895" t="s">
        <v>3007</v>
      </c>
      <c r="P895" t="s">
        <v>1140</v>
      </c>
      <c r="Q895">
        <v>41.064599999999999</v>
      </c>
      <c r="R895">
        <v>25.489899999999999</v>
      </c>
      <c r="S895" t="s">
        <v>3007</v>
      </c>
      <c r="T895" t="s">
        <v>3472</v>
      </c>
    </row>
    <row r="896" spans="1:20" x14ac:dyDescent="0.35">
      <c r="A896" t="s">
        <v>75</v>
      </c>
      <c r="B896" t="s">
        <v>4010</v>
      </c>
      <c r="C896" t="s">
        <v>1153</v>
      </c>
      <c r="D896" s="1" t="s">
        <v>1154</v>
      </c>
      <c r="E896" s="1" t="s">
        <v>3005</v>
      </c>
      <c r="F896" t="s">
        <v>118</v>
      </c>
      <c r="H896" t="s">
        <v>3016</v>
      </c>
      <c r="I896" t="s">
        <v>3007</v>
      </c>
      <c r="J896">
        <v>433.5</v>
      </c>
      <c r="K896">
        <v>2012</v>
      </c>
      <c r="L896" t="s">
        <v>121</v>
      </c>
      <c r="M896" t="s">
        <v>3008</v>
      </c>
      <c r="N896" t="s">
        <v>3033</v>
      </c>
      <c r="O896" t="s">
        <v>3007</v>
      </c>
      <c r="P896" t="s">
        <v>1155</v>
      </c>
      <c r="Q896">
        <v>37.9208</v>
      </c>
      <c r="R896">
        <v>23.066500000000001</v>
      </c>
      <c r="S896" t="s">
        <v>3007</v>
      </c>
      <c r="T896" t="s">
        <v>3996</v>
      </c>
    </row>
    <row r="897" spans="1:20" x14ac:dyDescent="0.35">
      <c r="A897" t="s">
        <v>75</v>
      </c>
      <c r="B897" t="s">
        <v>4011</v>
      </c>
      <c r="C897" t="s">
        <v>1156</v>
      </c>
      <c r="D897" s="1" t="s">
        <v>1157</v>
      </c>
      <c r="E897" s="1" t="s">
        <v>3005</v>
      </c>
      <c r="F897" t="s">
        <v>118</v>
      </c>
      <c r="H897" t="s">
        <v>3006</v>
      </c>
      <c r="I897" t="s">
        <v>3007</v>
      </c>
      <c r="J897">
        <v>882</v>
      </c>
      <c r="K897">
        <v>2025</v>
      </c>
      <c r="L897" t="s">
        <v>121</v>
      </c>
      <c r="M897" t="s">
        <v>3008</v>
      </c>
      <c r="N897" t="s">
        <v>283</v>
      </c>
      <c r="O897" t="s">
        <v>3007</v>
      </c>
      <c r="P897" t="s">
        <v>1144</v>
      </c>
      <c r="Q897">
        <v>39.688609999999997</v>
      </c>
      <c r="R897">
        <v>22.473890000000001</v>
      </c>
      <c r="S897" t="s">
        <v>3007</v>
      </c>
      <c r="T897" t="s">
        <v>4012</v>
      </c>
    </row>
    <row r="898" spans="1:20" x14ac:dyDescent="0.35">
      <c r="A898" t="s">
        <v>75</v>
      </c>
      <c r="B898" t="s">
        <v>4013</v>
      </c>
      <c r="C898" t="s">
        <v>1159</v>
      </c>
      <c r="D898" s="1" t="s">
        <v>1160</v>
      </c>
      <c r="E898" s="1" t="s">
        <v>3147</v>
      </c>
      <c r="F898" t="s">
        <v>118</v>
      </c>
      <c r="H898" t="s">
        <v>3016</v>
      </c>
      <c r="I898" t="s">
        <v>3007</v>
      </c>
      <c r="J898">
        <v>536</v>
      </c>
      <c r="K898">
        <v>1997</v>
      </c>
      <c r="L898" t="s">
        <v>121</v>
      </c>
      <c r="M898" t="s">
        <v>3008</v>
      </c>
      <c r="N898" t="s">
        <v>283</v>
      </c>
      <c r="O898" t="s">
        <v>3007</v>
      </c>
      <c r="P898" t="s">
        <v>1161</v>
      </c>
      <c r="Q898">
        <v>37.746299999999998</v>
      </c>
      <c r="R898">
        <v>24.066600000000001</v>
      </c>
      <c r="S898" t="s">
        <v>3007</v>
      </c>
      <c r="T898" t="s">
        <v>3472</v>
      </c>
    </row>
    <row r="899" spans="1:20" x14ac:dyDescent="0.35">
      <c r="A899" t="s">
        <v>75</v>
      </c>
      <c r="B899" t="s">
        <v>4014</v>
      </c>
      <c r="C899" t="s">
        <v>1159</v>
      </c>
      <c r="D899" s="1" t="s">
        <v>1160</v>
      </c>
      <c r="E899" s="1" t="s">
        <v>3170</v>
      </c>
      <c r="F899" t="s">
        <v>118</v>
      </c>
      <c r="H899" t="s">
        <v>3016</v>
      </c>
      <c r="I899" t="s">
        <v>3007</v>
      </c>
      <c r="J899">
        <v>387</v>
      </c>
      <c r="K899">
        <v>2006</v>
      </c>
      <c r="L899" t="s">
        <v>121</v>
      </c>
      <c r="M899" t="s">
        <v>3008</v>
      </c>
      <c r="N899" t="s">
        <v>283</v>
      </c>
      <c r="O899" t="s">
        <v>3007</v>
      </c>
      <c r="P899" t="s">
        <v>1161</v>
      </c>
      <c r="Q899">
        <v>37.746299999999998</v>
      </c>
      <c r="R899">
        <v>24.066600000000001</v>
      </c>
      <c r="S899" t="s">
        <v>3007</v>
      </c>
      <c r="T899" t="s">
        <v>3472</v>
      </c>
    </row>
    <row r="900" spans="1:20" x14ac:dyDescent="0.35">
      <c r="A900" t="s">
        <v>75</v>
      </c>
      <c r="B900" t="s">
        <v>4015</v>
      </c>
      <c r="C900" t="s">
        <v>1162</v>
      </c>
      <c r="D900" s="1" t="s">
        <v>1163</v>
      </c>
      <c r="E900" s="1" t="s">
        <v>3105</v>
      </c>
      <c r="F900" t="s">
        <v>118</v>
      </c>
      <c r="H900" t="s">
        <v>3016</v>
      </c>
      <c r="I900" t="s">
        <v>3007</v>
      </c>
      <c r="J900">
        <v>811</v>
      </c>
      <c r="K900">
        <v>2015</v>
      </c>
      <c r="L900" t="s">
        <v>121</v>
      </c>
      <c r="M900" t="s">
        <v>3008</v>
      </c>
      <c r="N900" t="s">
        <v>283</v>
      </c>
      <c r="O900" t="s">
        <v>3007</v>
      </c>
      <c r="P900" t="s">
        <v>1164</v>
      </c>
      <c r="Q900">
        <v>37.417450000000002</v>
      </c>
      <c r="R900">
        <v>22.107890000000001</v>
      </c>
      <c r="S900" t="s">
        <v>3007</v>
      </c>
      <c r="T900" t="s">
        <v>3472</v>
      </c>
    </row>
    <row r="901" spans="1:20" x14ac:dyDescent="0.35">
      <c r="A901" t="s">
        <v>75</v>
      </c>
      <c r="B901" t="s">
        <v>4016</v>
      </c>
      <c r="C901" t="s">
        <v>1165</v>
      </c>
      <c r="D901" s="1" t="s">
        <v>1166</v>
      </c>
      <c r="E901" s="1" t="s">
        <v>4017</v>
      </c>
      <c r="F901" t="s">
        <v>118</v>
      </c>
      <c r="H901" t="s">
        <v>3006</v>
      </c>
      <c r="I901" t="s">
        <v>3007</v>
      </c>
      <c r="J901">
        <v>1000</v>
      </c>
      <c r="K901">
        <v>2031</v>
      </c>
      <c r="L901" t="s">
        <v>121</v>
      </c>
      <c r="M901" t="s">
        <v>3027</v>
      </c>
      <c r="N901" t="s">
        <v>283</v>
      </c>
      <c r="O901" t="s">
        <v>3023</v>
      </c>
      <c r="P901" t="s">
        <v>1167</v>
      </c>
      <c r="Q901">
        <v>40.409709999999997</v>
      </c>
      <c r="R901">
        <v>21.787569999999999</v>
      </c>
      <c r="S901" t="s">
        <v>3007</v>
      </c>
      <c r="T901" t="s">
        <v>3472</v>
      </c>
    </row>
    <row r="902" spans="1:20" x14ac:dyDescent="0.35">
      <c r="A902" t="s">
        <v>75</v>
      </c>
      <c r="B902" t="s">
        <v>4018</v>
      </c>
      <c r="C902" t="s">
        <v>1168</v>
      </c>
      <c r="D902" s="1" t="s">
        <v>1169</v>
      </c>
      <c r="E902" s="1" t="s">
        <v>3005</v>
      </c>
      <c r="F902" t="s">
        <v>118</v>
      </c>
      <c r="H902" t="s">
        <v>3016</v>
      </c>
      <c r="I902" t="s">
        <v>3007</v>
      </c>
      <c r="J902">
        <v>418</v>
      </c>
      <c r="K902">
        <v>2006</v>
      </c>
      <c r="L902" t="s">
        <v>121</v>
      </c>
      <c r="M902" t="s">
        <v>3008</v>
      </c>
      <c r="N902" t="s">
        <v>3033</v>
      </c>
      <c r="O902" t="s">
        <v>3007</v>
      </c>
      <c r="P902" t="s">
        <v>1170</v>
      </c>
      <c r="Q902">
        <v>40.687899999999999</v>
      </c>
      <c r="R902">
        <v>22.88402</v>
      </c>
      <c r="S902" t="s">
        <v>3007</v>
      </c>
      <c r="T902" t="s">
        <v>3077</v>
      </c>
    </row>
    <row r="903" spans="1:20" x14ac:dyDescent="0.35">
      <c r="A903" t="s">
        <v>75</v>
      </c>
      <c r="B903" t="s">
        <v>4019</v>
      </c>
      <c r="C903" t="s">
        <v>1168</v>
      </c>
      <c r="D903" s="1" t="s">
        <v>1169</v>
      </c>
      <c r="E903" s="1" t="s">
        <v>3090</v>
      </c>
      <c r="F903" t="s">
        <v>118</v>
      </c>
      <c r="H903" t="s">
        <v>3006</v>
      </c>
      <c r="I903" t="s">
        <v>3007</v>
      </c>
      <c r="J903">
        <v>826</v>
      </c>
      <c r="K903">
        <v>2025</v>
      </c>
      <c r="L903" t="s">
        <v>121</v>
      </c>
      <c r="M903" t="s">
        <v>3008</v>
      </c>
      <c r="N903" t="s">
        <v>283</v>
      </c>
      <c r="O903" t="s">
        <v>3007</v>
      </c>
      <c r="P903" t="s">
        <v>1170</v>
      </c>
      <c r="Q903">
        <v>40.687899999999999</v>
      </c>
      <c r="R903">
        <v>22.88402</v>
      </c>
      <c r="S903" t="s">
        <v>3007</v>
      </c>
      <c r="T903" t="s">
        <v>3077</v>
      </c>
    </row>
    <row r="904" spans="1:20" x14ac:dyDescent="0.35">
      <c r="A904" t="s">
        <v>75</v>
      </c>
      <c r="B904" t="s">
        <v>4020</v>
      </c>
      <c r="C904" t="s">
        <v>1171</v>
      </c>
      <c r="D904" s="1" t="s">
        <v>1172</v>
      </c>
      <c r="E904" s="1" t="s">
        <v>3005</v>
      </c>
      <c r="F904" t="s">
        <v>118</v>
      </c>
      <c r="G904" t="s">
        <v>458</v>
      </c>
      <c r="H904" t="s">
        <v>3016</v>
      </c>
      <c r="I904" t="s">
        <v>3007</v>
      </c>
      <c r="J904">
        <v>410</v>
      </c>
      <c r="K904">
        <v>2010</v>
      </c>
      <c r="L904" t="s">
        <v>121</v>
      </c>
      <c r="M904" t="s">
        <v>3008</v>
      </c>
      <c r="N904" t="s">
        <v>283</v>
      </c>
      <c r="O904" t="s">
        <v>3007</v>
      </c>
      <c r="P904" t="s">
        <v>1136</v>
      </c>
      <c r="Q904">
        <v>38.236899999999999</v>
      </c>
      <c r="R904">
        <v>22.949000000000002</v>
      </c>
      <c r="S904" t="s">
        <v>3007</v>
      </c>
      <c r="T904" t="s">
        <v>3077</v>
      </c>
    </row>
    <row r="905" spans="1:20" x14ac:dyDescent="0.35">
      <c r="A905" t="s">
        <v>75</v>
      </c>
      <c r="B905" t="s">
        <v>4021</v>
      </c>
      <c r="C905" t="s">
        <v>1173</v>
      </c>
      <c r="D905" s="1" t="s">
        <v>1174</v>
      </c>
      <c r="E905" s="1" t="s">
        <v>4022</v>
      </c>
      <c r="F905" t="s">
        <v>118</v>
      </c>
      <c r="G905" t="s">
        <v>1237</v>
      </c>
      <c r="H905" t="s">
        <v>3016</v>
      </c>
      <c r="I905" t="s">
        <v>3007</v>
      </c>
      <c r="J905">
        <v>49</v>
      </c>
      <c r="K905">
        <v>2004</v>
      </c>
      <c r="L905" t="s">
        <v>121</v>
      </c>
      <c r="M905" t="s">
        <v>3047</v>
      </c>
      <c r="N905" t="s">
        <v>283</v>
      </c>
      <c r="O905" t="s">
        <v>3007</v>
      </c>
      <c r="P905" t="s">
        <v>1175</v>
      </c>
      <c r="Q905">
        <v>38.279510000000002</v>
      </c>
      <c r="R905">
        <v>23.33051</v>
      </c>
      <c r="S905" t="s">
        <v>3007</v>
      </c>
      <c r="T905" t="s">
        <v>3010</v>
      </c>
    </row>
    <row r="906" spans="1:20" x14ac:dyDescent="0.35">
      <c r="A906" t="s">
        <v>75</v>
      </c>
      <c r="B906" t="s">
        <v>4023</v>
      </c>
      <c r="C906" t="s">
        <v>1173</v>
      </c>
      <c r="D906" s="1" t="s">
        <v>1174</v>
      </c>
      <c r="E906" s="1" t="s">
        <v>4024</v>
      </c>
      <c r="F906" t="s">
        <v>118</v>
      </c>
      <c r="G906" t="s">
        <v>1237</v>
      </c>
      <c r="H906" t="s">
        <v>3016</v>
      </c>
      <c r="I906" t="s">
        <v>3007</v>
      </c>
      <c r="J906">
        <v>49</v>
      </c>
      <c r="K906">
        <v>2004</v>
      </c>
      <c r="L906" t="s">
        <v>121</v>
      </c>
      <c r="M906" t="s">
        <v>3047</v>
      </c>
      <c r="N906" t="s">
        <v>3033</v>
      </c>
      <c r="O906" t="s">
        <v>3007</v>
      </c>
      <c r="P906" t="s">
        <v>1175</v>
      </c>
      <c r="Q906">
        <v>38.279510000000002</v>
      </c>
      <c r="R906">
        <v>23.33051</v>
      </c>
      <c r="S906" t="s">
        <v>3007</v>
      </c>
      <c r="T906" t="s">
        <v>3010</v>
      </c>
    </row>
    <row r="907" spans="1:20" x14ac:dyDescent="0.35">
      <c r="A907" t="s">
        <v>75</v>
      </c>
      <c r="B907" t="s">
        <v>4025</v>
      </c>
      <c r="C907" t="s">
        <v>1173</v>
      </c>
      <c r="D907" s="1" t="s">
        <v>1174</v>
      </c>
      <c r="E907" s="1" t="s">
        <v>4026</v>
      </c>
      <c r="F907" t="s">
        <v>118</v>
      </c>
      <c r="G907" t="s">
        <v>1237</v>
      </c>
      <c r="H907" t="s">
        <v>3016</v>
      </c>
      <c r="I907" t="s">
        <v>3007</v>
      </c>
      <c r="J907">
        <v>49</v>
      </c>
      <c r="K907">
        <v>2004</v>
      </c>
      <c r="L907" t="s">
        <v>121</v>
      </c>
      <c r="M907" t="s">
        <v>3047</v>
      </c>
      <c r="N907" t="s">
        <v>3033</v>
      </c>
      <c r="O907" t="s">
        <v>3007</v>
      </c>
      <c r="P907" t="s">
        <v>1175</v>
      </c>
      <c r="Q907">
        <v>38.279510000000002</v>
      </c>
      <c r="R907">
        <v>23.33051</v>
      </c>
      <c r="S907" t="s">
        <v>3007</v>
      </c>
      <c r="T907" t="s">
        <v>3010</v>
      </c>
    </row>
    <row r="908" spans="1:20" x14ac:dyDescent="0.35">
      <c r="A908" t="s">
        <v>75</v>
      </c>
      <c r="B908" t="s">
        <v>4027</v>
      </c>
      <c r="C908" t="s">
        <v>1173</v>
      </c>
      <c r="D908" s="1" t="s">
        <v>1174</v>
      </c>
      <c r="E908" s="1" t="s">
        <v>4028</v>
      </c>
      <c r="F908" t="s">
        <v>118</v>
      </c>
      <c r="H908" t="s">
        <v>3016</v>
      </c>
      <c r="I908" t="s">
        <v>3007</v>
      </c>
      <c r="J908">
        <v>433.7</v>
      </c>
      <c r="K908">
        <v>2010</v>
      </c>
      <c r="L908" t="s">
        <v>121</v>
      </c>
      <c r="M908" t="s">
        <v>3008</v>
      </c>
      <c r="N908" t="s">
        <v>283</v>
      </c>
      <c r="O908" t="s">
        <v>3007</v>
      </c>
      <c r="P908" t="s">
        <v>1175</v>
      </c>
      <c r="Q908">
        <v>38.279510000000002</v>
      </c>
      <c r="R908">
        <v>23.33051</v>
      </c>
      <c r="S908" t="s">
        <v>3007</v>
      </c>
      <c r="T908" t="s">
        <v>3010</v>
      </c>
    </row>
    <row r="909" spans="1:20" x14ac:dyDescent="0.35">
      <c r="A909" t="s">
        <v>76</v>
      </c>
      <c r="B909" t="s">
        <v>4029</v>
      </c>
      <c r="C909" t="s">
        <v>1176</v>
      </c>
      <c r="D909" s="1" t="s">
        <v>1177</v>
      </c>
      <c r="E909" s="1" t="s">
        <v>3005</v>
      </c>
      <c r="F909" t="s">
        <v>118</v>
      </c>
      <c r="G909" t="s">
        <v>458</v>
      </c>
      <c r="H909" t="s">
        <v>3016</v>
      </c>
      <c r="I909" t="s">
        <v>3007</v>
      </c>
      <c r="J909">
        <v>58</v>
      </c>
      <c r="K909">
        <v>2011</v>
      </c>
      <c r="L909" t="s">
        <v>121</v>
      </c>
      <c r="M909" t="s">
        <v>3047</v>
      </c>
      <c r="N909" t="s">
        <v>3033</v>
      </c>
      <c r="O909" t="s">
        <v>3007</v>
      </c>
      <c r="P909" t="s">
        <v>1178</v>
      </c>
      <c r="Q909">
        <v>47.094999999999999</v>
      </c>
      <c r="R909">
        <v>17.556000000000001</v>
      </c>
      <c r="S909" t="s">
        <v>3007</v>
      </c>
      <c r="T909" t="s">
        <v>4030</v>
      </c>
    </row>
    <row r="910" spans="1:20" x14ac:dyDescent="0.35">
      <c r="A910" t="s">
        <v>76</v>
      </c>
      <c r="B910" t="s">
        <v>4031</v>
      </c>
      <c r="C910" t="s">
        <v>1176</v>
      </c>
      <c r="D910" s="1" t="s">
        <v>1177</v>
      </c>
      <c r="E910" s="1" t="s">
        <v>3090</v>
      </c>
      <c r="F910" t="s">
        <v>118</v>
      </c>
      <c r="H910" t="s">
        <v>3016</v>
      </c>
      <c r="I910" t="s">
        <v>3007</v>
      </c>
      <c r="J910">
        <v>58</v>
      </c>
      <c r="K910">
        <v>2011</v>
      </c>
      <c r="L910" t="s">
        <v>121</v>
      </c>
      <c r="M910" t="s">
        <v>3047</v>
      </c>
      <c r="N910" t="s">
        <v>3033</v>
      </c>
      <c r="O910" t="s">
        <v>3007</v>
      </c>
      <c r="P910" t="s">
        <v>1178</v>
      </c>
      <c r="Q910">
        <v>47.094999999999999</v>
      </c>
      <c r="R910">
        <v>17.556000000000001</v>
      </c>
      <c r="S910" t="s">
        <v>3007</v>
      </c>
      <c r="T910" t="s">
        <v>4030</v>
      </c>
    </row>
    <row r="911" spans="1:20" x14ac:dyDescent="0.35">
      <c r="A911" t="s">
        <v>76</v>
      </c>
      <c r="B911" t="s">
        <v>4032</v>
      </c>
      <c r="C911" t="s">
        <v>1180</v>
      </c>
      <c r="D911" s="1" t="s">
        <v>1181</v>
      </c>
      <c r="E911" s="1" t="s">
        <v>3005</v>
      </c>
      <c r="F911" t="s">
        <v>118</v>
      </c>
      <c r="G911" t="s">
        <v>458</v>
      </c>
      <c r="H911" t="s">
        <v>3016</v>
      </c>
      <c r="I911" t="s">
        <v>3007</v>
      </c>
      <c r="J911">
        <v>410</v>
      </c>
      <c r="K911">
        <v>2000</v>
      </c>
      <c r="L911" t="s">
        <v>121</v>
      </c>
      <c r="M911" t="s">
        <v>3008</v>
      </c>
      <c r="N911" t="s">
        <v>3009</v>
      </c>
      <c r="O911" t="s">
        <v>3007</v>
      </c>
      <c r="P911" t="s">
        <v>1182</v>
      </c>
      <c r="Q911">
        <v>47.427999999999997</v>
      </c>
      <c r="R911">
        <v>19.052499999999998</v>
      </c>
      <c r="S911" t="s">
        <v>3007</v>
      </c>
      <c r="T911" t="s">
        <v>4033</v>
      </c>
    </row>
    <row r="912" spans="1:20" x14ac:dyDescent="0.35">
      <c r="A912" t="s">
        <v>76</v>
      </c>
      <c r="B912" t="s">
        <v>4034</v>
      </c>
      <c r="C912" t="s">
        <v>1184</v>
      </c>
      <c r="D912" s="1" t="s">
        <v>1185</v>
      </c>
      <c r="E912" s="1" t="s">
        <v>3005</v>
      </c>
      <c r="F912" t="s">
        <v>118</v>
      </c>
      <c r="H912" t="s">
        <v>3016</v>
      </c>
      <c r="I912" t="s">
        <v>3007</v>
      </c>
      <c r="J912">
        <v>95</v>
      </c>
      <c r="K912">
        <v>2000</v>
      </c>
      <c r="L912" t="s">
        <v>121</v>
      </c>
      <c r="M912" t="s">
        <v>3008</v>
      </c>
      <c r="N912" t="s">
        <v>3009</v>
      </c>
      <c r="O912" t="s">
        <v>3007</v>
      </c>
      <c r="P912" t="s">
        <v>1186</v>
      </c>
      <c r="Q912">
        <v>47.516820000000003</v>
      </c>
      <c r="R912">
        <v>21.628240000000002</v>
      </c>
      <c r="S912" t="s">
        <v>3007</v>
      </c>
      <c r="T912" t="s">
        <v>3472</v>
      </c>
    </row>
    <row r="913" spans="1:20" x14ac:dyDescent="0.35">
      <c r="A913" t="s">
        <v>76</v>
      </c>
      <c r="B913" t="s">
        <v>4035</v>
      </c>
      <c r="C913" t="s">
        <v>1187</v>
      </c>
      <c r="D913" s="1" t="s">
        <v>1188</v>
      </c>
      <c r="E913" s="1" t="s">
        <v>4036</v>
      </c>
      <c r="F913" t="s">
        <v>118</v>
      </c>
      <c r="H913" t="s">
        <v>3016</v>
      </c>
      <c r="I913" t="s">
        <v>3007</v>
      </c>
      <c r="J913">
        <v>297</v>
      </c>
      <c r="K913">
        <v>1994</v>
      </c>
      <c r="L913" t="s">
        <v>121</v>
      </c>
      <c r="M913" t="s">
        <v>3008</v>
      </c>
      <c r="N913" t="s">
        <v>3009</v>
      </c>
      <c r="O913" t="s">
        <v>3007</v>
      </c>
      <c r="P913" t="s">
        <v>1189</v>
      </c>
      <c r="Q913">
        <v>47.328299999999999</v>
      </c>
      <c r="R913">
        <v>18.916899999999998</v>
      </c>
      <c r="S913" t="s">
        <v>3007</v>
      </c>
      <c r="T913" t="s">
        <v>4037</v>
      </c>
    </row>
    <row r="914" spans="1:20" x14ac:dyDescent="0.35">
      <c r="A914" t="s">
        <v>76</v>
      </c>
      <c r="B914" t="s">
        <v>4038</v>
      </c>
      <c r="C914" t="s">
        <v>1187</v>
      </c>
      <c r="D914" s="1" t="s">
        <v>1188</v>
      </c>
      <c r="E914" s="1" t="s">
        <v>4039</v>
      </c>
      <c r="F914" t="s">
        <v>118</v>
      </c>
      <c r="H914" t="s">
        <v>3016</v>
      </c>
      <c r="I914" t="s">
        <v>3007</v>
      </c>
      <c r="J914">
        <v>401</v>
      </c>
      <c r="K914">
        <v>2011</v>
      </c>
      <c r="L914" t="s">
        <v>121</v>
      </c>
      <c r="M914" t="s">
        <v>3008</v>
      </c>
      <c r="N914" t="s">
        <v>3033</v>
      </c>
      <c r="O914" t="s">
        <v>3007</v>
      </c>
      <c r="P914" t="s">
        <v>1189</v>
      </c>
      <c r="Q914">
        <v>47.328299999999999</v>
      </c>
      <c r="R914">
        <v>18.916899999999998</v>
      </c>
      <c r="S914" t="s">
        <v>3007</v>
      </c>
      <c r="T914" t="s">
        <v>4037</v>
      </c>
    </row>
    <row r="915" spans="1:20" x14ac:dyDescent="0.35">
      <c r="A915" t="s">
        <v>76</v>
      </c>
      <c r="B915" t="s">
        <v>4040</v>
      </c>
      <c r="C915" t="s">
        <v>1187</v>
      </c>
      <c r="D915" s="1" t="s">
        <v>1188</v>
      </c>
      <c r="E915" s="1" t="s">
        <v>4041</v>
      </c>
      <c r="F915" t="s">
        <v>118</v>
      </c>
      <c r="H915" t="s">
        <v>3016</v>
      </c>
      <c r="I915" t="s">
        <v>3007</v>
      </c>
      <c r="J915">
        <v>60</v>
      </c>
      <c r="K915">
        <v>1998</v>
      </c>
      <c r="L915" t="s">
        <v>121</v>
      </c>
      <c r="M915" t="s">
        <v>3008</v>
      </c>
      <c r="N915" t="s">
        <v>283</v>
      </c>
      <c r="O915" t="s">
        <v>3007</v>
      </c>
      <c r="P915" t="s">
        <v>1189</v>
      </c>
      <c r="Q915">
        <v>47.328299999999999</v>
      </c>
      <c r="R915">
        <v>18.916899999999998</v>
      </c>
      <c r="S915" t="s">
        <v>3007</v>
      </c>
      <c r="T915" t="s">
        <v>4037</v>
      </c>
    </row>
    <row r="916" spans="1:20" x14ac:dyDescent="0.35">
      <c r="A916" t="s">
        <v>76</v>
      </c>
      <c r="B916" t="s">
        <v>4042</v>
      </c>
      <c r="C916" t="s">
        <v>1191</v>
      </c>
      <c r="D916" s="1" t="s">
        <v>1192</v>
      </c>
      <c r="E916" s="1" t="s">
        <v>3005</v>
      </c>
      <c r="F916" t="s">
        <v>118</v>
      </c>
      <c r="G916" t="s">
        <v>458</v>
      </c>
      <c r="H916" t="s">
        <v>3016</v>
      </c>
      <c r="I916" t="s">
        <v>3007</v>
      </c>
      <c r="J916">
        <v>433</v>
      </c>
      <c r="K916">
        <v>2011</v>
      </c>
      <c r="L916" t="s">
        <v>121</v>
      </c>
      <c r="M916" t="s">
        <v>3008</v>
      </c>
      <c r="N916" t="s">
        <v>3033</v>
      </c>
      <c r="O916" t="s">
        <v>3007</v>
      </c>
      <c r="P916" t="s">
        <v>1193</v>
      </c>
      <c r="Q916">
        <v>47.738399999999999</v>
      </c>
      <c r="R916">
        <v>17.8033</v>
      </c>
      <c r="S916" t="s">
        <v>3007</v>
      </c>
      <c r="T916" t="s">
        <v>3837</v>
      </c>
    </row>
    <row r="917" spans="1:20" x14ac:dyDescent="0.35">
      <c r="A917" t="s">
        <v>76</v>
      </c>
      <c r="B917" t="s">
        <v>4043</v>
      </c>
      <c r="C917" t="s">
        <v>1194</v>
      </c>
      <c r="D917" s="1" t="s">
        <v>1195</v>
      </c>
      <c r="E917" s="1" t="s">
        <v>3005</v>
      </c>
      <c r="F917" t="s">
        <v>118</v>
      </c>
      <c r="G917" t="s">
        <v>458</v>
      </c>
      <c r="H917" t="s">
        <v>3016</v>
      </c>
      <c r="I917" t="s">
        <v>3007</v>
      </c>
      <c r="J917">
        <v>64.5</v>
      </c>
      <c r="K917">
        <v>1951</v>
      </c>
      <c r="L917" t="s">
        <v>121</v>
      </c>
      <c r="M917" t="s">
        <v>3008</v>
      </c>
      <c r="N917" t="s">
        <v>3009</v>
      </c>
      <c r="O917" t="s">
        <v>3007</v>
      </c>
      <c r="P917" t="s">
        <v>1196</v>
      </c>
      <c r="Q917">
        <v>46.944380000000002</v>
      </c>
      <c r="R917">
        <v>18.94378</v>
      </c>
      <c r="S917" t="s">
        <v>3023</v>
      </c>
      <c r="T917" t="s">
        <v>4044</v>
      </c>
    </row>
    <row r="918" spans="1:20" x14ac:dyDescent="0.35">
      <c r="A918" t="s">
        <v>76</v>
      </c>
      <c r="B918" t="s">
        <v>4045</v>
      </c>
      <c r="C918" t="s">
        <v>1198</v>
      </c>
      <c r="D918" s="1" t="s">
        <v>1199</v>
      </c>
      <c r="E918" s="1" t="s">
        <v>3005</v>
      </c>
      <c r="F918" t="s">
        <v>118</v>
      </c>
      <c r="H918" t="s">
        <v>3016</v>
      </c>
      <c r="I918" t="s">
        <v>3007</v>
      </c>
      <c r="J918">
        <v>178</v>
      </c>
      <c r="K918">
        <v>2006</v>
      </c>
      <c r="L918" t="s">
        <v>121</v>
      </c>
      <c r="M918" t="s">
        <v>3008</v>
      </c>
      <c r="N918" t="s">
        <v>3009</v>
      </c>
      <c r="O918" t="s">
        <v>3007</v>
      </c>
      <c r="P918" t="s">
        <v>1182</v>
      </c>
      <c r="Q918">
        <v>47.462400000000002</v>
      </c>
      <c r="R918">
        <v>19.0563</v>
      </c>
      <c r="S918" t="s">
        <v>3007</v>
      </c>
      <c r="T918" t="s">
        <v>3472</v>
      </c>
    </row>
    <row r="919" spans="1:20" x14ac:dyDescent="0.35">
      <c r="A919" t="s">
        <v>76</v>
      </c>
      <c r="B919" t="s">
        <v>4046</v>
      </c>
      <c r="C919" t="s">
        <v>1200</v>
      </c>
      <c r="D919" s="1" t="s">
        <v>1201</v>
      </c>
      <c r="E919" s="1" t="s">
        <v>3005</v>
      </c>
      <c r="F919" t="s">
        <v>118</v>
      </c>
      <c r="H919" t="s">
        <v>3016</v>
      </c>
      <c r="I919" t="s">
        <v>3007</v>
      </c>
      <c r="J919">
        <v>109</v>
      </c>
      <c r="K919">
        <v>2004</v>
      </c>
      <c r="L919" t="s">
        <v>121</v>
      </c>
      <c r="M919" t="s">
        <v>3008</v>
      </c>
      <c r="N919" t="s">
        <v>3009</v>
      </c>
      <c r="O919" t="s">
        <v>3007</v>
      </c>
      <c r="P919" t="s">
        <v>1182</v>
      </c>
      <c r="Q919">
        <v>47.456800000000001</v>
      </c>
      <c r="R919">
        <v>19.167300000000001</v>
      </c>
      <c r="S919" t="s">
        <v>3023</v>
      </c>
      <c r="T919" t="s">
        <v>3472</v>
      </c>
    </row>
    <row r="920" spans="1:20" x14ac:dyDescent="0.35">
      <c r="A920" t="s">
        <v>76</v>
      </c>
      <c r="B920" t="s">
        <v>4047</v>
      </c>
      <c r="C920" t="s">
        <v>1202</v>
      </c>
      <c r="D920" s="1" t="s">
        <v>1203</v>
      </c>
      <c r="E920" s="1" t="s">
        <v>3105</v>
      </c>
      <c r="F920" t="s">
        <v>118</v>
      </c>
      <c r="H920" t="s">
        <v>3006</v>
      </c>
      <c r="I920" t="s">
        <v>3007</v>
      </c>
      <c r="J920">
        <v>650</v>
      </c>
      <c r="K920">
        <v>2025</v>
      </c>
      <c r="L920" t="s">
        <v>121</v>
      </c>
      <c r="M920" t="s">
        <v>3008</v>
      </c>
      <c r="N920" t="s">
        <v>283</v>
      </c>
      <c r="O920" t="s">
        <v>3023</v>
      </c>
      <c r="P920" t="s">
        <v>1204</v>
      </c>
      <c r="Q920">
        <v>47.788600000000002</v>
      </c>
      <c r="R920">
        <v>20.065999999999999</v>
      </c>
      <c r="S920" t="s">
        <v>3007</v>
      </c>
      <c r="T920" t="s">
        <v>4030</v>
      </c>
    </row>
    <row r="921" spans="1:20" x14ac:dyDescent="0.35">
      <c r="A921" t="s">
        <v>76</v>
      </c>
      <c r="B921" t="s">
        <v>4048</v>
      </c>
      <c r="C921" t="s">
        <v>1202</v>
      </c>
      <c r="D921" s="1" t="s">
        <v>1203</v>
      </c>
      <c r="E921" s="1" t="s">
        <v>3197</v>
      </c>
      <c r="F921" t="s">
        <v>118</v>
      </c>
      <c r="H921" t="s">
        <v>3016</v>
      </c>
      <c r="I921" t="s">
        <v>3007</v>
      </c>
      <c r="J921">
        <v>30</v>
      </c>
      <c r="K921">
        <v>2007</v>
      </c>
      <c r="L921" t="s">
        <v>121</v>
      </c>
      <c r="M921" t="s">
        <v>3047</v>
      </c>
      <c r="N921" t="s">
        <v>3009</v>
      </c>
      <c r="O921" t="s">
        <v>3007</v>
      </c>
      <c r="P921" t="s">
        <v>1204</v>
      </c>
      <c r="Q921">
        <v>47.788600000000002</v>
      </c>
      <c r="R921">
        <v>20.065999999999999</v>
      </c>
      <c r="S921" t="s">
        <v>3007</v>
      </c>
      <c r="T921" t="s">
        <v>4030</v>
      </c>
    </row>
    <row r="922" spans="1:20" x14ac:dyDescent="0.35">
      <c r="A922" t="s">
        <v>76</v>
      </c>
      <c r="B922" t="s">
        <v>4049</v>
      </c>
      <c r="C922" t="s">
        <v>1202</v>
      </c>
      <c r="D922" s="1" t="s">
        <v>1203</v>
      </c>
      <c r="E922" s="1" t="s">
        <v>3199</v>
      </c>
      <c r="F922" t="s">
        <v>118</v>
      </c>
      <c r="H922" t="s">
        <v>3016</v>
      </c>
      <c r="I922" t="s">
        <v>3007</v>
      </c>
      <c r="J922">
        <v>30</v>
      </c>
      <c r="K922">
        <v>2007</v>
      </c>
      <c r="L922" t="s">
        <v>121</v>
      </c>
      <c r="M922" t="s">
        <v>3047</v>
      </c>
      <c r="N922" t="s">
        <v>3009</v>
      </c>
      <c r="O922" t="s">
        <v>3007</v>
      </c>
      <c r="P922" t="s">
        <v>1204</v>
      </c>
      <c r="Q922">
        <v>47.788600000000002</v>
      </c>
      <c r="R922">
        <v>20.065999999999999</v>
      </c>
      <c r="S922" t="s">
        <v>3007</v>
      </c>
      <c r="T922" t="s">
        <v>4030</v>
      </c>
    </row>
    <row r="923" spans="1:20" x14ac:dyDescent="0.35">
      <c r="A923" t="s">
        <v>76</v>
      </c>
      <c r="B923" t="s">
        <v>4050</v>
      </c>
      <c r="C923" t="s">
        <v>1205</v>
      </c>
      <c r="D923" s="1" t="s">
        <v>1206</v>
      </c>
      <c r="E923" s="1" t="s">
        <v>3005</v>
      </c>
      <c r="F923" t="s">
        <v>118</v>
      </c>
      <c r="H923" t="s">
        <v>3016</v>
      </c>
      <c r="I923" t="s">
        <v>3007</v>
      </c>
      <c r="J923">
        <v>64</v>
      </c>
      <c r="K923">
        <v>2020</v>
      </c>
      <c r="L923" t="s">
        <v>121</v>
      </c>
      <c r="M923" t="s">
        <v>3008</v>
      </c>
      <c r="N923" t="s">
        <v>3009</v>
      </c>
      <c r="O923" t="s">
        <v>3007</v>
      </c>
      <c r="P923" t="s">
        <v>1207</v>
      </c>
      <c r="Q923">
        <v>48.094880000000003</v>
      </c>
      <c r="R923">
        <v>20.747250000000001</v>
      </c>
      <c r="S923" t="s">
        <v>3007</v>
      </c>
      <c r="T923" t="s">
        <v>4030</v>
      </c>
    </row>
    <row r="924" spans="1:20" x14ac:dyDescent="0.35">
      <c r="A924" t="s">
        <v>76</v>
      </c>
      <c r="B924" t="s">
        <v>4051</v>
      </c>
      <c r="C924" t="s">
        <v>1208</v>
      </c>
      <c r="D924" s="1" t="s">
        <v>1209</v>
      </c>
      <c r="E924" s="1" t="s">
        <v>3214</v>
      </c>
      <c r="F924" t="s">
        <v>118</v>
      </c>
      <c r="H924" t="s">
        <v>3016</v>
      </c>
      <c r="I924" t="s">
        <v>3007</v>
      </c>
      <c r="J924">
        <v>50</v>
      </c>
      <c r="K924">
        <v>2007</v>
      </c>
      <c r="L924" t="s">
        <v>121</v>
      </c>
      <c r="M924" t="s">
        <v>3047</v>
      </c>
      <c r="N924" t="s">
        <v>3009</v>
      </c>
      <c r="O924" t="s">
        <v>3007</v>
      </c>
      <c r="P924" t="s">
        <v>1182</v>
      </c>
      <c r="Q924">
        <v>47.564210000000003</v>
      </c>
      <c r="R924">
        <v>19.037839999999999</v>
      </c>
      <c r="S924" t="s">
        <v>3007</v>
      </c>
      <c r="T924" t="s">
        <v>4030</v>
      </c>
    </row>
    <row r="925" spans="1:20" x14ac:dyDescent="0.35">
      <c r="A925" t="s">
        <v>76</v>
      </c>
      <c r="B925" t="s">
        <v>4052</v>
      </c>
      <c r="C925" t="s">
        <v>1210</v>
      </c>
      <c r="D925" s="1" t="s">
        <v>1211</v>
      </c>
      <c r="E925" s="1" t="s">
        <v>3005</v>
      </c>
      <c r="F925" t="s">
        <v>118</v>
      </c>
      <c r="H925" t="s">
        <v>3016</v>
      </c>
      <c r="I925" t="s">
        <v>3007</v>
      </c>
      <c r="J925">
        <v>47</v>
      </c>
      <c r="K925">
        <v>2007</v>
      </c>
      <c r="L925" t="s">
        <v>121</v>
      </c>
      <c r="M925" t="s">
        <v>3008</v>
      </c>
      <c r="N925" t="s">
        <v>3009</v>
      </c>
      <c r="O925" t="s">
        <v>3007</v>
      </c>
      <c r="P925" t="s">
        <v>1212</v>
      </c>
      <c r="Q925">
        <v>47.957000000000001</v>
      </c>
      <c r="R925">
        <v>21.699000000000002</v>
      </c>
      <c r="S925" t="s">
        <v>3023</v>
      </c>
      <c r="T925" t="s">
        <v>3472</v>
      </c>
    </row>
    <row r="926" spans="1:20" x14ac:dyDescent="0.35">
      <c r="A926" t="s">
        <v>76</v>
      </c>
      <c r="B926" t="s">
        <v>4053</v>
      </c>
      <c r="C926" t="s">
        <v>1213</v>
      </c>
      <c r="D926" s="1" t="s">
        <v>1214</v>
      </c>
      <c r="E926" s="1" t="s">
        <v>3005</v>
      </c>
      <c r="F926" t="s">
        <v>118</v>
      </c>
      <c r="G926" t="s">
        <v>458</v>
      </c>
      <c r="H926" t="s">
        <v>3016</v>
      </c>
      <c r="I926" t="s">
        <v>3007</v>
      </c>
      <c r="J926">
        <v>18</v>
      </c>
      <c r="K926">
        <v>2004</v>
      </c>
      <c r="L926" t="s">
        <v>121</v>
      </c>
      <c r="M926" t="s">
        <v>283</v>
      </c>
      <c r="N926" t="s">
        <v>3009</v>
      </c>
      <c r="O926" t="s">
        <v>3007</v>
      </c>
      <c r="P926" t="s">
        <v>1215</v>
      </c>
      <c r="Q926">
        <v>47.559690000000003</v>
      </c>
      <c r="R926">
        <v>18.42878</v>
      </c>
      <c r="S926" t="s">
        <v>3007</v>
      </c>
      <c r="T926" t="s">
        <v>4054</v>
      </c>
    </row>
    <row r="927" spans="1:20" x14ac:dyDescent="0.35">
      <c r="A927" t="s">
        <v>76</v>
      </c>
      <c r="B927" t="s">
        <v>4055</v>
      </c>
      <c r="C927" t="s">
        <v>1217</v>
      </c>
      <c r="D927" s="1" t="s">
        <v>1218</v>
      </c>
      <c r="E927" s="1" t="s">
        <v>3005</v>
      </c>
      <c r="F927" t="s">
        <v>118</v>
      </c>
      <c r="G927" t="s">
        <v>458</v>
      </c>
      <c r="H927" t="s">
        <v>3006</v>
      </c>
      <c r="I927" t="s">
        <v>3007</v>
      </c>
      <c r="J927">
        <v>500</v>
      </c>
      <c r="K927">
        <v>2026</v>
      </c>
      <c r="L927" t="s">
        <v>121</v>
      </c>
      <c r="M927" t="s">
        <v>3008</v>
      </c>
      <c r="N927" t="s">
        <v>283</v>
      </c>
      <c r="O927" t="s">
        <v>3007</v>
      </c>
      <c r="P927" t="s">
        <v>1219</v>
      </c>
      <c r="Q927">
        <v>47.917290000000001</v>
      </c>
      <c r="R927">
        <v>21.076979999999999</v>
      </c>
      <c r="S927" t="s">
        <v>3007</v>
      </c>
      <c r="T927" t="s">
        <v>4030</v>
      </c>
    </row>
    <row r="928" spans="1:20" x14ac:dyDescent="0.35">
      <c r="A928" t="s">
        <v>76</v>
      </c>
      <c r="B928" t="s">
        <v>4056</v>
      </c>
      <c r="C928" t="s">
        <v>1217</v>
      </c>
      <c r="D928" s="1" t="s">
        <v>1218</v>
      </c>
      <c r="E928" s="1" t="s">
        <v>3090</v>
      </c>
      <c r="F928" t="s">
        <v>118</v>
      </c>
      <c r="G928" t="s">
        <v>458</v>
      </c>
      <c r="H928" t="s">
        <v>3006</v>
      </c>
      <c r="I928" t="s">
        <v>3007</v>
      </c>
      <c r="J928">
        <v>500</v>
      </c>
      <c r="K928">
        <v>2026</v>
      </c>
      <c r="L928" t="s">
        <v>121</v>
      </c>
      <c r="M928" t="s">
        <v>3008</v>
      </c>
      <c r="N928" t="s">
        <v>283</v>
      </c>
      <c r="O928" t="s">
        <v>3007</v>
      </c>
      <c r="P928" t="s">
        <v>1219</v>
      </c>
      <c r="Q928">
        <v>47.917290000000001</v>
      </c>
      <c r="R928">
        <v>21.076979999999999</v>
      </c>
      <c r="S928" t="s">
        <v>3007</v>
      </c>
      <c r="T928" t="s">
        <v>4030</v>
      </c>
    </row>
    <row r="929" spans="1:20" x14ac:dyDescent="0.35">
      <c r="A929" t="s">
        <v>76</v>
      </c>
      <c r="B929" t="s">
        <v>4057</v>
      </c>
      <c r="C929" t="s">
        <v>1220</v>
      </c>
      <c r="D929" s="1" t="s">
        <v>1221</v>
      </c>
      <c r="E929" s="1" t="s">
        <v>3005</v>
      </c>
      <c r="F929" t="s">
        <v>118</v>
      </c>
      <c r="G929" t="s">
        <v>458</v>
      </c>
      <c r="H929" t="s">
        <v>3016</v>
      </c>
      <c r="I929" t="s">
        <v>3007</v>
      </c>
      <c r="J929">
        <v>36</v>
      </c>
      <c r="K929">
        <v>2005</v>
      </c>
      <c r="L929" t="s">
        <v>121</v>
      </c>
      <c r="M929" t="s">
        <v>3008</v>
      </c>
      <c r="N929" t="s">
        <v>3009</v>
      </c>
      <c r="O929" t="s">
        <v>3007</v>
      </c>
      <c r="P929" t="s">
        <v>1219</v>
      </c>
      <c r="Q929">
        <v>47.914400000000001</v>
      </c>
      <c r="R929">
        <v>21.023599999999998</v>
      </c>
      <c r="S929" t="s">
        <v>3023</v>
      </c>
      <c r="T929" t="s">
        <v>4058</v>
      </c>
    </row>
    <row r="930" spans="1:20" x14ac:dyDescent="0.35">
      <c r="A930" t="s">
        <v>76</v>
      </c>
      <c r="B930" t="s">
        <v>4059</v>
      </c>
      <c r="C930" t="s">
        <v>1223</v>
      </c>
      <c r="D930" s="1" t="s">
        <v>1224</v>
      </c>
      <c r="E930" s="1" t="s">
        <v>3005</v>
      </c>
      <c r="F930" t="s">
        <v>118</v>
      </c>
      <c r="H930" t="s">
        <v>3016</v>
      </c>
      <c r="I930" t="s">
        <v>3007</v>
      </c>
      <c r="J930">
        <v>110</v>
      </c>
      <c r="K930">
        <v>2002</v>
      </c>
      <c r="L930" t="s">
        <v>121</v>
      </c>
      <c r="M930" t="s">
        <v>3008</v>
      </c>
      <c r="N930" t="s">
        <v>3009</v>
      </c>
      <c r="O930" t="s">
        <v>3007</v>
      </c>
      <c r="P930" t="s">
        <v>1182</v>
      </c>
      <c r="Q930">
        <v>47.554000000000002</v>
      </c>
      <c r="R930">
        <v>19.1023</v>
      </c>
      <c r="S930" t="s">
        <v>3007</v>
      </c>
      <c r="T930" t="s">
        <v>3472</v>
      </c>
    </row>
    <row r="931" spans="1:20" x14ac:dyDescent="0.35">
      <c r="A931" t="s">
        <v>76</v>
      </c>
      <c r="B931" t="s">
        <v>6121</v>
      </c>
      <c r="C931" t="s">
        <v>5392</v>
      </c>
      <c r="D931" s="1" t="s">
        <v>5393</v>
      </c>
      <c r="E931" s="1" t="s">
        <v>3005</v>
      </c>
      <c r="F931" t="s">
        <v>118</v>
      </c>
      <c r="H931" t="s">
        <v>3016</v>
      </c>
      <c r="I931" t="s">
        <v>3007</v>
      </c>
      <c r="J931">
        <v>58</v>
      </c>
      <c r="K931">
        <v>2001</v>
      </c>
      <c r="L931" t="s">
        <v>121</v>
      </c>
      <c r="M931" t="s">
        <v>3047</v>
      </c>
      <c r="N931" t="s">
        <v>3009</v>
      </c>
      <c r="O931" t="s">
        <v>3007</v>
      </c>
      <c r="P931" t="s">
        <v>5699</v>
      </c>
      <c r="Q931">
        <v>48.2453</v>
      </c>
      <c r="R931">
        <v>20.647600000000001</v>
      </c>
      <c r="S931" t="s">
        <v>3023</v>
      </c>
      <c r="T931" t="s">
        <v>6122</v>
      </c>
    </row>
    <row r="932" spans="1:20" x14ac:dyDescent="0.35">
      <c r="A932" t="s">
        <v>77</v>
      </c>
      <c r="B932" t="s">
        <v>4060</v>
      </c>
      <c r="C932" t="s">
        <v>1225</v>
      </c>
      <c r="D932" s="1" t="s">
        <v>1226</v>
      </c>
      <c r="E932" s="1" t="s">
        <v>4061</v>
      </c>
      <c r="F932" t="s">
        <v>118</v>
      </c>
      <c r="G932" t="s">
        <v>458</v>
      </c>
      <c r="H932" t="s">
        <v>3016</v>
      </c>
      <c r="I932" t="s">
        <v>3007</v>
      </c>
      <c r="J932">
        <v>90</v>
      </c>
      <c r="K932">
        <v>1980</v>
      </c>
      <c r="L932" t="s">
        <v>121</v>
      </c>
      <c r="M932" t="s">
        <v>3047</v>
      </c>
      <c r="N932" t="s">
        <v>3033</v>
      </c>
      <c r="O932" t="s">
        <v>3007</v>
      </c>
      <c r="P932" t="s">
        <v>1227</v>
      </c>
      <c r="Q932">
        <v>51.834699999999998</v>
      </c>
      <c r="R932">
        <v>-8.2362000000000002</v>
      </c>
      <c r="S932" t="s">
        <v>3007</v>
      </c>
      <c r="T932" t="s">
        <v>4062</v>
      </c>
    </row>
    <row r="933" spans="1:20" x14ac:dyDescent="0.35">
      <c r="A933" t="s">
        <v>77</v>
      </c>
      <c r="B933" t="s">
        <v>4063</v>
      </c>
      <c r="C933" t="s">
        <v>1225</v>
      </c>
      <c r="D933" s="1" t="s">
        <v>1226</v>
      </c>
      <c r="E933" s="1" t="s">
        <v>4064</v>
      </c>
      <c r="F933" t="s">
        <v>118</v>
      </c>
      <c r="G933" t="s">
        <v>458</v>
      </c>
      <c r="H933" t="s">
        <v>3016</v>
      </c>
      <c r="I933" t="s">
        <v>3007</v>
      </c>
      <c r="J933">
        <v>90</v>
      </c>
      <c r="K933">
        <v>1980</v>
      </c>
      <c r="L933" t="s">
        <v>121</v>
      </c>
      <c r="M933" t="s">
        <v>3047</v>
      </c>
      <c r="N933" t="s">
        <v>3033</v>
      </c>
      <c r="O933" t="s">
        <v>3007</v>
      </c>
      <c r="P933" t="s">
        <v>1227</v>
      </c>
      <c r="Q933">
        <v>51.834699999999998</v>
      </c>
      <c r="R933">
        <v>-8.2362000000000002</v>
      </c>
      <c r="S933" t="s">
        <v>3007</v>
      </c>
      <c r="T933" t="s">
        <v>4062</v>
      </c>
    </row>
    <row r="934" spans="1:20" x14ac:dyDescent="0.35">
      <c r="A934" t="s">
        <v>77</v>
      </c>
      <c r="B934" t="s">
        <v>4065</v>
      </c>
      <c r="C934" t="s">
        <v>1225</v>
      </c>
      <c r="D934" s="1" t="s">
        <v>1226</v>
      </c>
      <c r="E934" s="1" t="s">
        <v>4066</v>
      </c>
      <c r="F934" t="s">
        <v>118</v>
      </c>
      <c r="G934" t="s">
        <v>458</v>
      </c>
      <c r="H934" t="s">
        <v>3016</v>
      </c>
      <c r="I934" t="s">
        <v>3007</v>
      </c>
      <c r="J934">
        <v>90</v>
      </c>
      <c r="K934">
        <v>1980</v>
      </c>
      <c r="L934" t="s">
        <v>121</v>
      </c>
      <c r="M934" t="s">
        <v>3047</v>
      </c>
      <c r="N934" t="s">
        <v>3033</v>
      </c>
      <c r="O934" t="s">
        <v>3007</v>
      </c>
      <c r="P934" t="s">
        <v>1227</v>
      </c>
      <c r="Q934">
        <v>51.834699999999998</v>
      </c>
      <c r="R934">
        <v>-8.2362000000000002</v>
      </c>
      <c r="S934" t="s">
        <v>3007</v>
      </c>
      <c r="T934" t="s">
        <v>4062</v>
      </c>
    </row>
    <row r="935" spans="1:20" x14ac:dyDescent="0.35">
      <c r="A935" t="s">
        <v>77</v>
      </c>
      <c r="B935" t="s">
        <v>4067</v>
      </c>
      <c r="C935" t="s">
        <v>1225</v>
      </c>
      <c r="D935" s="1" t="s">
        <v>1226</v>
      </c>
      <c r="E935" s="1" t="s">
        <v>3026</v>
      </c>
      <c r="F935" t="s">
        <v>118</v>
      </c>
      <c r="G935" t="s">
        <v>458</v>
      </c>
      <c r="H935" t="s">
        <v>3012</v>
      </c>
      <c r="I935" t="s">
        <v>3023</v>
      </c>
      <c r="J935">
        <v>270</v>
      </c>
      <c r="K935">
        <v>1980</v>
      </c>
      <c r="L935">
        <v>2023</v>
      </c>
      <c r="M935" t="s">
        <v>3027</v>
      </c>
      <c r="N935" t="s">
        <v>3033</v>
      </c>
      <c r="O935" t="s">
        <v>3007</v>
      </c>
      <c r="P935" t="s">
        <v>1227</v>
      </c>
      <c r="Q935">
        <v>51.834699999999998</v>
      </c>
      <c r="R935">
        <v>-8.2362000000000002</v>
      </c>
      <c r="S935" t="s">
        <v>3007</v>
      </c>
      <c r="T935" t="s">
        <v>4062</v>
      </c>
    </row>
    <row r="936" spans="1:20" x14ac:dyDescent="0.35">
      <c r="A936" t="s">
        <v>77</v>
      </c>
      <c r="B936" t="s">
        <v>4068</v>
      </c>
      <c r="C936" t="s">
        <v>1225</v>
      </c>
      <c r="D936" s="1" t="s">
        <v>1226</v>
      </c>
      <c r="E936" s="1" t="s">
        <v>4069</v>
      </c>
      <c r="F936" t="s">
        <v>118</v>
      </c>
      <c r="G936" t="s">
        <v>458</v>
      </c>
      <c r="H936" t="s">
        <v>3016</v>
      </c>
      <c r="I936" t="s">
        <v>3007</v>
      </c>
      <c r="J936">
        <v>431</v>
      </c>
      <c r="K936">
        <v>2010</v>
      </c>
      <c r="L936" t="s">
        <v>121</v>
      </c>
      <c r="M936" t="s">
        <v>3008</v>
      </c>
      <c r="N936" t="s">
        <v>3033</v>
      </c>
      <c r="O936" t="s">
        <v>3007</v>
      </c>
      <c r="P936" t="s">
        <v>1227</v>
      </c>
      <c r="Q936">
        <v>51.834699999999998</v>
      </c>
      <c r="R936">
        <v>-8.2362000000000002</v>
      </c>
      <c r="S936" t="s">
        <v>3007</v>
      </c>
      <c r="T936" t="s">
        <v>4062</v>
      </c>
    </row>
    <row r="937" spans="1:20" x14ac:dyDescent="0.35">
      <c r="A937" t="s">
        <v>77</v>
      </c>
      <c r="B937" t="s">
        <v>4070</v>
      </c>
      <c r="C937" t="s">
        <v>1229</v>
      </c>
      <c r="D937" s="1" t="s">
        <v>1230</v>
      </c>
      <c r="E937" s="1" t="s">
        <v>4071</v>
      </c>
      <c r="F937" t="s">
        <v>118</v>
      </c>
      <c r="H937" t="s">
        <v>290</v>
      </c>
      <c r="I937" t="s">
        <v>3007</v>
      </c>
      <c r="J937">
        <v>90</v>
      </c>
      <c r="K937" t="s">
        <v>120</v>
      </c>
      <c r="L937" t="s">
        <v>121</v>
      </c>
      <c r="M937" t="s">
        <v>3071</v>
      </c>
      <c r="N937" t="s">
        <v>283</v>
      </c>
      <c r="O937" t="s">
        <v>3007</v>
      </c>
      <c r="Q937">
        <v>52.774009999999997</v>
      </c>
      <c r="R937">
        <v>-6.1731600000000002</v>
      </c>
      <c r="S937" t="s">
        <v>3023</v>
      </c>
      <c r="T937" t="s">
        <v>4072</v>
      </c>
    </row>
    <row r="938" spans="1:20" x14ac:dyDescent="0.35">
      <c r="A938" t="s">
        <v>77</v>
      </c>
      <c r="B938" t="s">
        <v>4073</v>
      </c>
      <c r="C938" t="s">
        <v>1232</v>
      </c>
      <c r="D938" s="1" t="s">
        <v>1233</v>
      </c>
      <c r="E938" s="1" t="s">
        <v>4074</v>
      </c>
      <c r="F938" t="s">
        <v>118</v>
      </c>
      <c r="H938" t="s">
        <v>3134</v>
      </c>
      <c r="I938" t="s">
        <v>3007</v>
      </c>
      <c r="J938">
        <v>203</v>
      </c>
      <c r="K938">
        <v>2027</v>
      </c>
      <c r="L938" t="s">
        <v>121</v>
      </c>
      <c r="M938" t="s">
        <v>3071</v>
      </c>
      <c r="N938" t="s">
        <v>283</v>
      </c>
      <c r="O938" t="s">
        <v>3007</v>
      </c>
      <c r="P938" t="s">
        <v>1234</v>
      </c>
      <c r="Q938">
        <v>52.811900000000001</v>
      </c>
      <c r="R938">
        <v>-6.1313000000000004</v>
      </c>
      <c r="S938" t="s">
        <v>3023</v>
      </c>
      <c r="T938" t="s">
        <v>4072</v>
      </c>
    </row>
    <row r="939" spans="1:20" x14ac:dyDescent="0.35">
      <c r="A939" t="s">
        <v>77</v>
      </c>
      <c r="B939" t="s">
        <v>4075</v>
      </c>
      <c r="C939" t="s">
        <v>1235</v>
      </c>
      <c r="D939" s="1" t="s">
        <v>1236</v>
      </c>
      <c r="E939" s="1" t="s">
        <v>3197</v>
      </c>
      <c r="F939" t="s">
        <v>118</v>
      </c>
      <c r="G939" t="s">
        <v>1237</v>
      </c>
      <c r="H939" t="s">
        <v>233</v>
      </c>
      <c r="I939" t="s">
        <v>3007</v>
      </c>
      <c r="J939">
        <v>275</v>
      </c>
      <c r="K939">
        <v>2024</v>
      </c>
      <c r="L939" t="s">
        <v>121</v>
      </c>
      <c r="M939" t="s">
        <v>3047</v>
      </c>
      <c r="N939" t="s">
        <v>3033</v>
      </c>
      <c r="O939" t="s">
        <v>3007</v>
      </c>
      <c r="P939" t="s">
        <v>1238</v>
      </c>
      <c r="Q939">
        <v>53.3994</v>
      </c>
      <c r="R939">
        <v>-7.3207000000000004</v>
      </c>
      <c r="S939" t="s">
        <v>3007</v>
      </c>
      <c r="T939" t="s">
        <v>6247</v>
      </c>
    </row>
    <row r="940" spans="1:20" x14ac:dyDescent="0.35">
      <c r="A940" t="s">
        <v>77</v>
      </c>
      <c r="B940" t="s">
        <v>4076</v>
      </c>
      <c r="C940" t="s">
        <v>1239</v>
      </c>
      <c r="D940" s="1" t="s">
        <v>1240</v>
      </c>
      <c r="E940" s="1" t="s">
        <v>4077</v>
      </c>
      <c r="F940" t="s">
        <v>118</v>
      </c>
      <c r="H940" t="s">
        <v>233</v>
      </c>
      <c r="I940" t="s">
        <v>3007</v>
      </c>
      <c r="J940">
        <v>120</v>
      </c>
      <c r="K940">
        <v>2024</v>
      </c>
      <c r="L940" t="s">
        <v>121</v>
      </c>
      <c r="M940" t="s">
        <v>3071</v>
      </c>
      <c r="N940" t="s">
        <v>283</v>
      </c>
      <c r="O940" t="s">
        <v>3007</v>
      </c>
      <c r="Q940">
        <v>53.321800000000003</v>
      </c>
      <c r="R940">
        <v>-6.4432</v>
      </c>
      <c r="S940" t="s">
        <v>3023</v>
      </c>
      <c r="T940" t="s">
        <v>4072</v>
      </c>
    </row>
    <row r="941" spans="1:20" x14ac:dyDescent="0.35">
      <c r="A941" t="s">
        <v>77</v>
      </c>
      <c r="B941" t="s">
        <v>4078</v>
      </c>
      <c r="C941" t="s">
        <v>1241</v>
      </c>
      <c r="D941" s="1" t="s">
        <v>1242</v>
      </c>
      <c r="E941" s="1" t="s">
        <v>3197</v>
      </c>
      <c r="F941" t="s">
        <v>118</v>
      </c>
      <c r="H941" t="s">
        <v>233</v>
      </c>
      <c r="I941" t="s">
        <v>3007</v>
      </c>
      <c r="J941">
        <v>65</v>
      </c>
      <c r="K941">
        <v>2024</v>
      </c>
      <c r="L941" t="s">
        <v>121</v>
      </c>
      <c r="M941" t="s">
        <v>3047</v>
      </c>
      <c r="N941" t="s">
        <v>3033</v>
      </c>
      <c r="O941" t="s">
        <v>3007</v>
      </c>
      <c r="P941" t="s">
        <v>1243</v>
      </c>
      <c r="Q941">
        <v>53.391100000000002</v>
      </c>
      <c r="R941">
        <v>-6.3747999999999996</v>
      </c>
      <c r="S941" t="s">
        <v>3007</v>
      </c>
      <c r="T941" t="s">
        <v>4062</v>
      </c>
    </row>
    <row r="942" spans="1:20" x14ac:dyDescent="0.35">
      <c r="A942" t="s">
        <v>77</v>
      </c>
      <c r="B942" t="s">
        <v>4079</v>
      </c>
      <c r="C942" t="s">
        <v>1244</v>
      </c>
      <c r="D942" s="1" t="s">
        <v>1245</v>
      </c>
      <c r="E942" s="1" t="s">
        <v>3055</v>
      </c>
      <c r="F942" t="s">
        <v>118</v>
      </c>
      <c r="H942" t="s">
        <v>3006</v>
      </c>
      <c r="I942" t="s">
        <v>3007</v>
      </c>
      <c r="J942">
        <v>88</v>
      </c>
      <c r="K942">
        <v>2025</v>
      </c>
      <c r="L942" t="s">
        <v>121</v>
      </c>
      <c r="M942" t="s">
        <v>3047</v>
      </c>
      <c r="N942" t="s">
        <v>283</v>
      </c>
      <c r="O942" t="s">
        <v>3007</v>
      </c>
      <c r="P942" t="s">
        <v>1246</v>
      </c>
      <c r="Q942">
        <v>53.29034</v>
      </c>
      <c r="R942">
        <v>-7.0870499999999996</v>
      </c>
      <c r="S942" t="s">
        <v>3007</v>
      </c>
      <c r="T942" t="s">
        <v>4080</v>
      </c>
    </row>
    <row r="943" spans="1:20" x14ac:dyDescent="0.35">
      <c r="A943" t="s">
        <v>77</v>
      </c>
      <c r="B943" t="s">
        <v>4081</v>
      </c>
      <c r="C943" t="s">
        <v>1248</v>
      </c>
      <c r="D943" s="1" t="s">
        <v>5543</v>
      </c>
      <c r="E943" s="1" t="s">
        <v>3105</v>
      </c>
      <c r="F943" t="s">
        <v>118</v>
      </c>
      <c r="H943" t="s">
        <v>3134</v>
      </c>
      <c r="I943" t="s">
        <v>3007</v>
      </c>
      <c r="J943">
        <v>400</v>
      </c>
      <c r="K943" t="s">
        <v>120</v>
      </c>
      <c r="L943" t="s">
        <v>121</v>
      </c>
      <c r="M943" t="s">
        <v>3008</v>
      </c>
      <c r="N943" t="s">
        <v>283</v>
      </c>
      <c r="O943" t="s">
        <v>3007</v>
      </c>
      <c r="Q943">
        <v>53.39237</v>
      </c>
      <c r="R943">
        <v>-7.2567000000000004</v>
      </c>
      <c r="S943" t="s">
        <v>3007</v>
      </c>
      <c r="T943" t="s">
        <v>4082</v>
      </c>
    </row>
    <row r="944" spans="1:20" x14ac:dyDescent="0.35">
      <c r="A944" t="s">
        <v>77</v>
      </c>
      <c r="B944" t="s">
        <v>4083</v>
      </c>
      <c r="C944" t="s">
        <v>1248</v>
      </c>
      <c r="D944" s="1" t="s">
        <v>5543</v>
      </c>
      <c r="E944" s="1" t="s">
        <v>3197</v>
      </c>
      <c r="F944" t="s">
        <v>118</v>
      </c>
      <c r="H944" t="s">
        <v>3134</v>
      </c>
      <c r="I944" t="s">
        <v>3007</v>
      </c>
      <c r="J944">
        <v>200</v>
      </c>
      <c r="K944" t="s">
        <v>120</v>
      </c>
      <c r="L944" t="s">
        <v>121</v>
      </c>
      <c r="M944" t="s">
        <v>3047</v>
      </c>
      <c r="N944" t="s">
        <v>283</v>
      </c>
      <c r="O944" t="s">
        <v>3007</v>
      </c>
      <c r="Q944">
        <v>53.39237</v>
      </c>
      <c r="R944">
        <v>-7.2567000000000004</v>
      </c>
      <c r="S944" t="s">
        <v>3007</v>
      </c>
      <c r="T944" t="s">
        <v>4082</v>
      </c>
    </row>
    <row r="945" spans="1:20" x14ac:dyDescent="0.35">
      <c r="A945" t="s">
        <v>77</v>
      </c>
      <c r="B945" t="s">
        <v>4084</v>
      </c>
      <c r="C945" t="s">
        <v>1250</v>
      </c>
      <c r="D945" s="1" t="s">
        <v>1251</v>
      </c>
      <c r="E945" s="1" t="s">
        <v>6123</v>
      </c>
      <c r="F945" t="s">
        <v>118</v>
      </c>
      <c r="G945" t="s">
        <v>458</v>
      </c>
      <c r="H945" t="s">
        <v>3016</v>
      </c>
      <c r="I945" t="s">
        <v>3007</v>
      </c>
      <c r="J945">
        <v>415</v>
      </c>
      <c r="K945">
        <v>2002</v>
      </c>
      <c r="L945" t="s">
        <v>121</v>
      </c>
      <c r="M945" t="s">
        <v>3008</v>
      </c>
      <c r="N945" t="s">
        <v>3033</v>
      </c>
      <c r="O945" t="s">
        <v>3007</v>
      </c>
      <c r="P945" t="s">
        <v>1252</v>
      </c>
      <c r="Q945">
        <v>53.34</v>
      </c>
      <c r="R945">
        <v>-6.2049000000000003</v>
      </c>
      <c r="S945" t="s">
        <v>3007</v>
      </c>
      <c r="T945" t="s">
        <v>4062</v>
      </c>
    </row>
    <row r="946" spans="1:20" x14ac:dyDescent="0.35">
      <c r="A946" t="s">
        <v>77</v>
      </c>
      <c r="B946" t="s">
        <v>4085</v>
      </c>
      <c r="C946" t="s">
        <v>1253</v>
      </c>
      <c r="D946" s="1" t="s">
        <v>1254</v>
      </c>
      <c r="E946" s="1" t="s">
        <v>3197</v>
      </c>
      <c r="F946" t="s">
        <v>118</v>
      </c>
      <c r="H946" t="s">
        <v>290</v>
      </c>
      <c r="I946" t="s">
        <v>3007</v>
      </c>
      <c r="J946">
        <v>299</v>
      </c>
      <c r="K946">
        <v>2025</v>
      </c>
      <c r="L946" t="s">
        <v>121</v>
      </c>
      <c r="M946" t="s">
        <v>3047</v>
      </c>
      <c r="N946" t="s">
        <v>283</v>
      </c>
      <c r="O946" t="s">
        <v>3007</v>
      </c>
      <c r="P946" t="s">
        <v>1255</v>
      </c>
      <c r="Q946">
        <v>53.290900000000001</v>
      </c>
      <c r="R946">
        <v>-9.0543999999999993</v>
      </c>
      <c r="S946" t="s">
        <v>3007</v>
      </c>
      <c r="T946" t="s">
        <v>6232</v>
      </c>
    </row>
    <row r="947" spans="1:20" x14ac:dyDescent="0.35">
      <c r="A947" t="s">
        <v>77</v>
      </c>
      <c r="B947" t="s">
        <v>4086</v>
      </c>
      <c r="C947" t="s">
        <v>1256</v>
      </c>
      <c r="D947" s="1" t="s">
        <v>1257</v>
      </c>
      <c r="E947" s="1" t="s">
        <v>3197</v>
      </c>
      <c r="F947" t="s">
        <v>118</v>
      </c>
      <c r="H947" t="s">
        <v>3006</v>
      </c>
      <c r="I947" t="s">
        <v>3007</v>
      </c>
      <c r="J947">
        <v>170</v>
      </c>
      <c r="K947" t="s">
        <v>120</v>
      </c>
      <c r="L947" t="s">
        <v>121</v>
      </c>
      <c r="M947" t="s">
        <v>3047</v>
      </c>
      <c r="N947" t="s">
        <v>283</v>
      </c>
      <c r="O947" t="s">
        <v>3007</v>
      </c>
      <c r="Q947">
        <v>53.322539999999996</v>
      </c>
      <c r="R947">
        <v>-6.4402600000000003</v>
      </c>
      <c r="S947" t="s">
        <v>3023</v>
      </c>
      <c r="T947" t="s">
        <v>4087</v>
      </c>
    </row>
    <row r="948" spans="1:20" x14ac:dyDescent="0.35">
      <c r="A948" t="s">
        <v>77</v>
      </c>
      <c r="B948" t="s">
        <v>4088</v>
      </c>
      <c r="C948" t="s">
        <v>1256</v>
      </c>
      <c r="D948" s="1" t="s">
        <v>1257</v>
      </c>
      <c r="E948" s="1" t="s">
        <v>4089</v>
      </c>
      <c r="F948" t="s">
        <v>118</v>
      </c>
      <c r="H948" t="s">
        <v>3016</v>
      </c>
      <c r="I948" t="s">
        <v>3007</v>
      </c>
      <c r="J948">
        <v>24</v>
      </c>
      <c r="K948" t="s">
        <v>120</v>
      </c>
      <c r="L948" t="s">
        <v>121</v>
      </c>
      <c r="M948" t="s">
        <v>3071</v>
      </c>
      <c r="N948" t="s">
        <v>283</v>
      </c>
      <c r="O948" t="s">
        <v>3007</v>
      </c>
      <c r="Q948">
        <v>53.322539999999996</v>
      </c>
      <c r="R948">
        <v>-6.4402600000000003</v>
      </c>
      <c r="S948" t="s">
        <v>3023</v>
      </c>
      <c r="T948" t="s">
        <v>4087</v>
      </c>
    </row>
    <row r="949" spans="1:20" x14ac:dyDescent="0.35">
      <c r="A949" t="s">
        <v>77</v>
      </c>
      <c r="B949" t="s">
        <v>4090</v>
      </c>
      <c r="C949" t="s">
        <v>1256</v>
      </c>
      <c r="D949" s="1" t="s">
        <v>1257</v>
      </c>
      <c r="E949" s="1" t="s">
        <v>4091</v>
      </c>
      <c r="F949" t="s">
        <v>118</v>
      </c>
      <c r="H949" t="s">
        <v>3016</v>
      </c>
      <c r="I949" t="s">
        <v>3007</v>
      </c>
      <c r="J949">
        <v>24</v>
      </c>
      <c r="K949" t="s">
        <v>120</v>
      </c>
      <c r="L949" t="s">
        <v>121</v>
      </c>
      <c r="M949" t="s">
        <v>3071</v>
      </c>
      <c r="N949" t="s">
        <v>283</v>
      </c>
      <c r="O949" t="s">
        <v>3007</v>
      </c>
      <c r="Q949">
        <v>53.322539999999996</v>
      </c>
      <c r="R949">
        <v>-6.4402600000000003</v>
      </c>
      <c r="S949" t="s">
        <v>3023</v>
      </c>
      <c r="T949" t="s">
        <v>4087</v>
      </c>
    </row>
    <row r="950" spans="1:20" x14ac:dyDescent="0.35">
      <c r="A950" t="s">
        <v>77</v>
      </c>
      <c r="B950" t="s">
        <v>4092</v>
      </c>
      <c r="C950" t="s">
        <v>1256</v>
      </c>
      <c r="D950" s="1" t="s">
        <v>1257</v>
      </c>
      <c r="E950" s="1" t="s">
        <v>4093</v>
      </c>
      <c r="F950" t="s">
        <v>118</v>
      </c>
      <c r="H950" t="s">
        <v>3016</v>
      </c>
      <c r="I950" t="s">
        <v>3007</v>
      </c>
      <c r="J950">
        <v>24</v>
      </c>
      <c r="K950" t="s">
        <v>120</v>
      </c>
      <c r="L950" t="s">
        <v>121</v>
      </c>
      <c r="M950" t="s">
        <v>3071</v>
      </c>
      <c r="N950" t="s">
        <v>283</v>
      </c>
      <c r="O950" t="s">
        <v>3007</v>
      </c>
      <c r="Q950">
        <v>53.322539999999996</v>
      </c>
      <c r="R950">
        <v>-6.4402600000000003</v>
      </c>
      <c r="S950" t="s">
        <v>3023</v>
      </c>
      <c r="T950" t="s">
        <v>4087</v>
      </c>
    </row>
    <row r="951" spans="1:20" x14ac:dyDescent="0.35">
      <c r="A951" t="s">
        <v>77</v>
      </c>
      <c r="B951" t="s">
        <v>4094</v>
      </c>
      <c r="C951" t="s">
        <v>1256</v>
      </c>
      <c r="D951" s="1" t="s">
        <v>1257</v>
      </c>
      <c r="E951" s="1" t="s">
        <v>4095</v>
      </c>
      <c r="F951" t="s">
        <v>118</v>
      </c>
      <c r="H951" t="s">
        <v>3016</v>
      </c>
      <c r="I951" t="s">
        <v>3007</v>
      </c>
      <c r="J951">
        <v>24</v>
      </c>
      <c r="K951" t="s">
        <v>120</v>
      </c>
      <c r="L951" t="s">
        <v>121</v>
      </c>
      <c r="M951" t="s">
        <v>3071</v>
      </c>
      <c r="N951" t="s">
        <v>283</v>
      </c>
      <c r="O951" t="s">
        <v>3007</v>
      </c>
      <c r="Q951">
        <v>53.322539999999996</v>
      </c>
      <c r="R951">
        <v>-6.4402600000000003</v>
      </c>
      <c r="S951" t="s">
        <v>3023</v>
      </c>
      <c r="T951" t="s">
        <v>4087</v>
      </c>
    </row>
    <row r="952" spans="1:20" x14ac:dyDescent="0.35">
      <c r="A952" t="s">
        <v>77</v>
      </c>
      <c r="B952" t="s">
        <v>4096</v>
      </c>
      <c r="C952" t="s">
        <v>1256</v>
      </c>
      <c r="D952" s="1" t="s">
        <v>1257</v>
      </c>
      <c r="E952" s="1" t="s">
        <v>4077</v>
      </c>
      <c r="F952" t="s">
        <v>118</v>
      </c>
      <c r="H952" t="s">
        <v>3016</v>
      </c>
      <c r="I952" t="s">
        <v>3007</v>
      </c>
      <c r="J952">
        <v>24</v>
      </c>
      <c r="K952" t="s">
        <v>120</v>
      </c>
      <c r="L952" t="s">
        <v>121</v>
      </c>
      <c r="M952" t="s">
        <v>3071</v>
      </c>
      <c r="N952" t="s">
        <v>283</v>
      </c>
      <c r="O952" t="s">
        <v>3007</v>
      </c>
      <c r="Q952">
        <v>53.322539999999996</v>
      </c>
      <c r="R952">
        <v>-6.4402600000000003</v>
      </c>
      <c r="S952" t="s">
        <v>3023</v>
      </c>
      <c r="T952" t="s">
        <v>4087</v>
      </c>
    </row>
    <row r="953" spans="1:20" x14ac:dyDescent="0.35">
      <c r="A953" t="s">
        <v>77</v>
      </c>
      <c r="B953" t="s">
        <v>4097</v>
      </c>
      <c r="C953" t="s">
        <v>1256</v>
      </c>
      <c r="D953" s="1" t="s">
        <v>1257</v>
      </c>
      <c r="E953" s="1" t="s">
        <v>4098</v>
      </c>
      <c r="F953" t="s">
        <v>118</v>
      </c>
      <c r="H953" t="s">
        <v>3016</v>
      </c>
      <c r="I953" t="s">
        <v>3007</v>
      </c>
      <c r="J953">
        <v>24</v>
      </c>
      <c r="K953" t="s">
        <v>120</v>
      </c>
      <c r="L953" t="s">
        <v>121</v>
      </c>
      <c r="M953" t="s">
        <v>3071</v>
      </c>
      <c r="N953" t="s">
        <v>283</v>
      </c>
      <c r="O953" t="s">
        <v>3007</v>
      </c>
      <c r="Q953">
        <v>53.322539999999996</v>
      </c>
      <c r="R953">
        <v>-6.4402600000000003</v>
      </c>
      <c r="S953" t="s">
        <v>3023</v>
      </c>
      <c r="T953" t="s">
        <v>4087</v>
      </c>
    </row>
    <row r="954" spans="1:20" x14ac:dyDescent="0.35">
      <c r="A954" t="s">
        <v>77</v>
      </c>
      <c r="B954" t="s">
        <v>4099</v>
      </c>
      <c r="C954" t="s">
        <v>1256</v>
      </c>
      <c r="D954" s="1" t="s">
        <v>1257</v>
      </c>
      <c r="E954" s="1" t="s">
        <v>4100</v>
      </c>
      <c r="F954" t="s">
        <v>118</v>
      </c>
      <c r="H954" t="s">
        <v>3016</v>
      </c>
      <c r="I954" t="s">
        <v>3007</v>
      </c>
      <c r="J954">
        <v>24</v>
      </c>
      <c r="K954" t="s">
        <v>120</v>
      </c>
      <c r="L954" t="s">
        <v>121</v>
      </c>
      <c r="M954" t="s">
        <v>3071</v>
      </c>
      <c r="N954" t="s">
        <v>283</v>
      </c>
      <c r="O954" t="s">
        <v>3007</v>
      </c>
      <c r="Q954">
        <v>53.322539999999996</v>
      </c>
      <c r="R954">
        <v>-6.4402600000000003</v>
      </c>
      <c r="S954" t="s">
        <v>3023</v>
      </c>
      <c r="T954" t="s">
        <v>4087</v>
      </c>
    </row>
    <row r="955" spans="1:20" x14ac:dyDescent="0.35">
      <c r="A955" t="s">
        <v>77</v>
      </c>
      <c r="B955" t="s">
        <v>4101</v>
      </c>
      <c r="C955" t="s">
        <v>1256</v>
      </c>
      <c r="D955" s="1" t="s">
        <v>1257</v>
      </c>
      <c r="E955" s="1" t="s">
        <v>4102</v>
      </c>
      <c r="F955" t="s">
        <v>118</v>
      </c>
      <c r="H955" t="s">
        <v>3016</v>
      </c>
      <c r="I955" t="s">
        <v>3007</v>
      </c>
      <c r="J955">
        <v>24</v>
      </c>
      <c r="K955" t="s">
        <v>120</v>
      </c>
      <c r="L955" t="s">
        <v>121</v>
      </c>
      <c r="M955" t="s">
        <v>3071</v>
      </c>
      <c r="N955" t="s">
        <v>283</v>
      </c>
      <c r="O955" t="s">
        <v>3007</v>
      </c>
      <c r="Q955">
        <v>53.322539999999996</v>
      </c>
      <c r="R955">
        <v>-6.4402600000000003</v>
      </c>
      <c r="S955" t="s">
        <v>3023</v>
      </c>
      <c r="T955" t="s">
        <v>4087</v>
      </c>
    </row>
    <row r="956" spans="1:20" x14ac:dyDescent="0.35">
      <c r="A956" t="s">
        <v>77</v>
      </c>
      <c r="B956" t="s">
        <v>4103</v>
      </c>
      <c r="C956" t="s">
        <v>1259</v>
      </c>
      <c r="D956" s="1" t="s">
        <v>1260</v>
      </c>
      <c r="E956" s="1" t="s">
        <v>4104</v>
      </c>
      <c r="F956" t="s">
        <v>118</v>
      </c>
      <c r="H956" t="s">
        <v>3006</v>
      </c>
      <c r="I956" t="s">
        <v>3007</v>
      </c>
      <c r="J956">
        <v>120</v>
      </c>
      <c r="K956">
        <v>2024</v>
      </c>
      <c r="L956" t="s">
        <v>121</v>
      </c>
      <c r="M956" t="s">
        <v>3071</v>
      </c>
      <c r="N956" t="s">
        <v>283</v>
      </c>
      <c r="O956" t="s">
        <v>3007</v>
      </c>
      <c r="Q956">
        <v>53.328339999999997</v>
      </c>
      <c r="R956">
        <v>-6.4341499999999998</v>
      </c>
      <c r="S956" t="s">
        <v>3023</v>
      </c>
      <c r="T956" t="s">
        <v>4072</v>
      </c>
    </row>
    <row r="957" spans="1:20" x14ac:dyDescent="0.35">
      <c r="A957" t="s">
        <v>77</v>
      </c>
      <c r="B957" t="s">
        <v>4105</v>
      </c>
      <c r="C957" t="s">
        <v>1261</v>
      </c>
      <c r="D957" s="1" t="s">
        <v>1262</v>
      </c>
      <c r="E957" s="1" t="s">
        <v>3005</v>
      </c>
      <c r="F957" t="s">
        <v>118</v>
      </c>
      <c r="G957" t="s">
        <v>458</v>
      </c>
      <c r="H957" t="s">
        <v>3016</v>
      </c>
      <c r="I957" t="s">
        <v>3007</v>
      </c>
      <c r="J957">
        <v>464</v>
      </c>
      <c r="K957">
        <v>2015</v>
      </c>
      <c r="L957" t="s">
        <v>121</v>
      </c>
      <c r="M957" t="s">
        <v>3008</v>
      </c>
      <c r="N957" t="s">
        <v>3033</v>
      </c>
      <c r="O957" t="s">
        <v>3007</v>
      </c>
      <c r="P957" t="s">
        <v>1263</v>
      </c>
      <c r="Q957">
        <v>52.280999999999999</v>
      </c>
      <c r="R957">
        <v>-6.9909999999999997</v>
      </c>
      <c r="S957" t="s">
        <v>3007</v>
      </c>
      <c r="T957" t="s">
        <v>4106</v>
      </c>
    </row>
    <row r="958" spans="1:20" x14ac:dyDescent="0.35">
      <c r="A958" t="s">
        <v>77</v>
      </c>
      <c r="B958" t="s">
        <v>4107</v>
      </c>
      <c r="C958" t="s">
        <v>1265</v>
      </c>
      <c r="D958" s="1" t="s">
        <v>1266</v>
      </c>
      <c r="E958" s="1" t="s">
        <v>3005</v>
      </c>
      <c r="F958" t="s">
        <v>118</v>
      </c>
      <c r="G958" t="s">
        <v>458</v>
      </c>
      <c r="H958" t="s">
        <v>3016</v>
      </c>
      <c r="I958" t="s">
        <v>3007</v>
      </c>
      <c r="J958">
        <v>337</v>
      </c>
      <c r="K958">
        <v>2002</v>
      </c>
      <c r="L958" t="s">
        <v>121</v>
      </c>
      <c r="M958" t="s">
        <v>3008</v>
      </c>
      <c r="N958" t="s">
        <v>283</v>
      </c>
      <c r="O958" t="s">
        <v>3007</v>
      </c>
      <c r="P958" t="s">
        <v>1267</v>
      </c>
      <c r="Q958">
        <v>53.411900000000003</v>
      </c>
      <c r="R958">
        <v>-6.3261000000000003</v>
      </c>
      <c r="S958" t="s">
        <v>3007</v>
      </c>
      <c r="T958" t="s">
        <v>4108</v>
      </c>
    </row>
    <row r="959" spans="1:20" x14ac:dyDescent="0.35">
      <c r="A959" t="s">
        <v>77</v>
      </c>
      <c r="B959" t="s">
        <v>4109</v>
      </c>
      <c r="C959" t="s">
        <v>1265</v>
      </c>
      <c r="D959" s="1" t="s">
        <v>1266</v>
      </c>
      <c r="E959" s="1" t="s">
        <v>3090</v>
      </c>
      <c r="F959" t="s">
        <v>118</v>
      </c>
      <c r="G959" t="s">
        <v>458</v>
      </c>
      <c r="H959" t="s">
        <v>3016</v>
      </c>
      <c r="I959" t="s">
        <v>3007</v>
      </c>
      <c r="J959">
        <v>408</v>
      </c>
      <c r="K959">
        <v>2007</v>
      </c>
      <c r="L959" t="s">
        <v>121</v>
      </c>
      <c r="M959" t="s">
        <v>3008</v>
      </c>
      <c r="N959" t="s">
        <v>283</v>
      </c>
      <c r="O959" t="s">
        <v>3007</v>
      </c>
      <c r="P959" t="s">
        <v>1267</v>
      </c>
      <c r="Q959">
        <v>53.411900000000003</v>
      </c>
      <c r="R959">
        <v>-6.3261000000000003</v>
      </c>
      <c r="S959" t="s">
        <v>3007</v>
      </c>
      <c r="T959" t="s">
        <v>4108</v>
      </c>
    </row>
    <row r="960" spans="1:20" x14ac:dyDescent="0.35">
      <c r="A960" t="s">
        <v>77</v>
      </c>
      <c r="B960" t="s">
        <v>4110</v>
      </c>
      <c r="C960" t="s">
        <v>1265</v>
      </c>
      <c r="D960" s="1" t="s">
        <v>1266</v>
      </c>
      <c r="E960" s="1" t="s">
        <v>4111</v>
      </c>
      <c r="F960" t="s">
        <v>118</v>
      </c>
      <c r="H960" t="s">
        <v>3006</v>
      </c>
      <c r="I960" t="s">
        <v>3007</v>
      </c>
      <c r="J960">
        <v>36</v>
      </c>
      <c r="K960">
        <v>2025</v>
      </c>
      <c r="L960" t="s">
        <v>121</v>
      </c>
      <c r="M960" t="s">
        <v>3071</v>
      </c>
      <c r="N960" t="s">
        <v>283</v>
      </c>
      <c r="O960" t="s">
        <v>3007</v>
      </c>
      <c r="P960" t="s">
        <v>1267</v>
      </c>
      <c r="Q960">
        <v>53.411900000000003</v>
      </c>
      <c r="R960">
        <v>-6.3261000000000003</v>
      </c>
      <c r="S960" t="s">
        <v>3007</v>
      </c>
      <c r="T960" t="s">
        <v>4108</v>
      </c>
    </row>
    <row r="961" spans="1:20" x14ac:dyDescent="0.35">
      <c r="A961" t="s">
        <v>77</v>
      </c>
      <c r="B961" t="s">
        <v>4112</v>
      </c>
      <c r="C961" t="s">
        <v>1265</v>
      </c>
      <c r="D961" s="1" t="s">
        <v>1266</v>
      </c>
      <c r="E961" s="1" t="s">
        <v>4113</v>
      </c>
      <c r="F961" t="s">
        <v>118</v>
      </c>
      <c r="H961" t="s">
        <v>3006</v>
      </c>
      <c r="I961" t="s">
        <v>3007</v>
      </c>
      <c r="J961">
        <v>36</v>
      </c>
      <c r="K961">
        <v>2027</v>
      </c>
      <c r="L961" t="s">
        <v>121</v>
      </c>
      <c r="M961" t="s">
        <v>3071</v>
      </c>
      <c r="N961" t="s">
        <v>283</v>
      </c>
      <c r="O961" t="s">
        <v>3007</v>
      </c>
      <c r="P961" t="s">
        <v>1267</v>
      </c>
      <c r="Q961">
        <v>53.411900000000003</v>
      </c>
      <c r="R961">
        <v>-6.3261000000000003</v>
      </c>
      <c r="S961" t="s">
        <v>3007</v>
      </c>
      <c r="T961" t="s">
        <v>4108</v>
      </c>
    </row>
    <row r="962" spans="1:20" x14ac:dyDescent="0.35">
      <c r="A962" t="s">
        <v>77</v>
      </c>
      <c r="B962" t="s">
        <v>4114</v>
      </c>
      <c r="C962" t="s">
        <v>1265</v>
      </c>
      <c r="D962" s="1" t="s">
        <v>1266</v>
      </c>
      <c r="E962" s="1" t="s">
        <v>3197</v>
      </c>
      <c r="F962" t="s">
        <v>118</v>
      </c>
      <c r="H962" t="s">
        <v>233</v>
      </c>
      <c r="I962" t="s">
        <v>3023</v>
      </c>
      <c r="J962">
        <v>50</v>
      </c>
      <c r="K962">
        <v>2024</v>
      </c>
      <c r="L962">
        <v>2027</v>
      </c>
      <c r="M962" t="s">
        <v>3047</v>
      </c>
      <c r="N962" t="s">
        <v>283</v>
      </c>
      <c r="O962" t="s">
        <v>3007</v>
      </c>
      <c r="P962" t="s">
        <v>1267</v>
      </c>
      <c r="Q962">
        <v>53.411900000000003</v>
      </c>
      <c r="R962">
        <v>-6.3261000000000003</v>
      </c>
      <c r="S962" t="s">
        <v>3007</v>
      </c>
      <c r="T962" t="s">
        <v>4108</v>
      </c>
    </row>
    <row r="963" spans="1:20" x14ac:dyDescent="0.35">
      <c r="A963" t="s">
        <v>77</v>
      </c>
      <c r="B963" t="s">
        <v>4115</v>
      </c>
      <c r="C963" t="s">
        <v>1269</v>
      </c>
      <c r="D963" s="1" t="s">
        <v>1270</v>
      </c>
      <c r="E963" s="1" t="s">
        <v>3197</v>
      </c>
      <c r="F963" t="s">
        <v>118</v>
      </c>
      <c r="H963" t="s">
        <v>199</v>
      </c>
      <c r="I963" t="s">
        <v>3085</v>
      </c>
      <c r="J963">
        <v>293</v>
      </c>
      <c r="K963" t="s">
        <v>3085</v>
      </c>
      <c r="L963" t="s">
        <v>3085</v>
      </c>
      <c r="M963" t="s">
        <v>3047</v>
      </c>
      <c r="N963" t="s">
        <v>283</v>
      </c>
      <c r="O963" t="s">
        <v>3007</v>
      </c>
      <c r="P963" t="s">
        <v>1271</v>
      </c>
      <c r="Q963">
        <v>53.4163</v>
      </c>
      <c r="R963">
        <v>-6.3243999999999998</v>
      </c>
      <c r="S963" t="s">
        <v>3007</v>
      </c>
      <c r="T963" t="s">
        <v>4116</v>
      </c>
    </row>
    <row r="964" spans="1:20" x14ac:dyDescent="0.35">
      <c r="A964" t="s">
        <v>77</v>
      </c>
      <c r="B964" t="s">
        <v>4117</v>
      </c>
      <c r="C964" t="s">
        <v>1273</v>
      </c>
      <c r="D964" s="1" t="s">
        <v>1274</v>
      </c>
      <c r="E964" s="1" t="s">
        <v>3218</v>
      </c>
      <c r="F964" t="s">
        <v>118</v>
      </c>
      <c r="H964" t="s">
        <v>3006</v>
      </c>
      <c r="I964" t="s">
        <v>3007</v>
      </c>
      <c r="J964">
        <v>275</v>
      </c>
      <c r="K964">
        <v>2025</v>
      </c>
      <c r="L964" t="s">
        <v>121</v>
      </c>
      <c r="M964" t="s">
        <v>3047</v>
      </c>
      <c r="N964" t="s">
        <v>283</v>
      </c>
      <c r="O964" t="s">
        <v>3007</v>
      </c>
      <c r="P964" t="s">
        <v>1275</v>
      </c>
      <c r="Q964">
        <v>53.22719</v>
      </c>
      <c r="R964">
        <v>-7.7956399999999997</v>
      </c>
      <c r="S964" t="s">
        <v>3007</v>
      </c>
      <c r="T964" t="s">
        <v>4118</v>
      </c>
    </row>
    <row r="965" spans="1:20" x14ac:dyDescent="0.35">
      <c r="A965" t="s">
        <v>77</v>
      </c>
      <c r="B965" t="s">
        <v>4119</v>
      </c>
      <c r="C965" t="s">
        <v>1277</v>
      </c>
      <c r="D965" s="1" t="s">
        <v>1278</v>
      </c>
      <c r="E965" s="1" t="s">
        <v>3218</v>
      </c>
      <c r="F965" t="s">
        <v>118</v>
      </c>
      <c r="H965" t="s">
        <v>233</v>
      </c>
      <c r="I965" t="s">
        <v>3007</v>
      </c>
      <c r="J965">
        <v>100</v>
      </c>
      <c r="K965">
        <v>2024</v>
      </c>
      <c r="L965" t="s">
        <v>121</v>
      </c>
      <c r="M965" t="s">
        <v>3047</v>
      </c>
      <c r="N965" t="s">
        <v>3033</v>
      </c>
      <c r="O965" t="s">
        <v>3007</v>
      </c>
      <c r="P965" t="s">
        <v>1279</v>
      </c>
      <c r="Q965">
        <v>53.422849999999997</v>
      </c>
      <c r="R965">
        <v>-7.9885700000000002</v>
      </c>
      <c r="S965" t="s">
        <v>3007</v>
      </c>
      <c r="T965" t="s">
        <v>4120</v>
      </c>
    </row>
    <row r="966" spans="1:20" x14ac:dyDescent="0.35">
      <c r="A966" t="s">
        <v>77</v>
      </c>
      <c r="B966" t="s">
        <v>4121</v>
      </c>
      <c r="C966" t="s">
        <v>1281</v>
      </c>
      <c r="D966" s="1" t="s">
        <v>1282</v>
      </c>
      <c r="E966" s="1" t="s">
        <v>3147</v>
      </c>
      <c r="F966" t="s">
        <v>118</v>
      </c>
      <c r="G966" t="s">
        <v>458</v>
      </c>
      <c r="H966" t="s">
        <v>3012</v>
      </c>
      <c r="I966" t="s">
        <v>3023</v>
      </c>
      <c r="J966">
        <v>108</v>
      </c>
      <c r="K966" t="s">
        <v>120</v>
      </c>
      <c r="L966">
        <v>2021</v>
      </c>
      <c r="M966" t="s">
        <v>3047</v>
      </c>
      <c r="N966" t="s">
        <v>283</v>
      </c>
      <c r="O966" t="s">
        <v>3007</v>
      </c>
      <c r="P966" t="s">
        <v>1267</v>
      </c>
      <c r="Q966">
        <v>53.350200000000001</v>
      </c>
      <c r="R966">
        <v>-6.2111000000000001</v>
      </c>
      <c r="S966" t="s">
        <v>3007</v>
      </c>
      <c r="T966" t="s">
        <v>4062</v>
      </c>
    </row>
    <row r="967" spans="1:20" x14ac:dyDescent="0.35">
      <c r="A967" t="s">
        <v>77</v>
      </c>
      <c r="B967" t="s">
        <v>4122</v>
      </c>
      <c r="C967" t="s">
        <v>1281</v>
      </c>
      <c r="D967" s="1" t="s">
        <v>1282</v>
      </c>
      <c r="E967" s="1" t="s">
        <v>3170</v>
      </c>
      <c r="F967" t="s">
        <v>118</v>
      </c>
      <c r="G967" t="s">
        <v>458</v>
      </c>
      <c r="H967" t="s">
        <v>3012</v>
      </c>
      <c r="I967" t="s">
        <v>3007</v>
      </c>
      <c r="J967">
        <v>108</v>
      </c>
      <c r="K967" t="s">
        <v>120</v>
      </c>
      <c r="L967" t="s">
        <v>121</v>
      </c>
      <c r="M967" t="s">
        <v>3047</v>
      </c>
      <c r="N967" t="s">
        <v>283</v>
      </c>
      <c r="O967" t="s">
        <v>3007</v>
      </c>
      <c r="P967" t="s">
        <v>1267</v>
      </c>
      <c r="Q967">
        <v>53.350200000000001</v>
      </c>
      <c r="R967">
        <v>-6.2111000000000001</v>
      </c>
      <c r="S967" t="s">
        <v>3007</v>
      </c>
      <c r="T967" t="s">
        <v>4062</v>
      </c>
    </row>
    <row r="968" spans="1:20" x14ac:dyDescent="0.35">
      <c r="A968" t="s">
        <v>77</v>
      </c>
      <c r="B968" t="s">
        <v>4123</v>
      </c>
      <c r="C968" t="s">
        <v>1281</v>
      </c>
      <c r="D968" s="1" t="s">
        <v>1282</v>
      </c>
      <c r="E968" s="1" t="s">
        <v>3197</v>
      </c>
      <c r="F968" t="s">
        <v>118</v>
      </c>
      <c r="H968" t="s">
        <v>233</v>
      </c>
      <c r="I968" t="s">
        <v>3023</v>
      </c>
      <c r="J968">
        <v>210</v>
      </c>
      <c r="K968">
        <v>2024</v>
      </c>
      <c r="L968">
        <v>2030</v>
      </c>
      <c r="M968" t="s">
        <v>3047</v>
      </c>
      <c r="N968" t="s">
        <v>283</v>
      </c>
      <c r="O968" t="s">
        <v>3007</v>
      </c>
      <c r="P968" t="s">
        <v>1267</v>
      </c>
      <c r="Q968">
        <v>53.350200000000001</v>
      </c>
      <c r="R968">
        <v>-6.2111000000000001</v>
      </c>
      <c r="S968" t="s">
        <v>3007</v>
      </c>
      <c r="T968" t="s">
        <v>4062</v>
      </c>
    </row>
    <row r="969" spans="1:20" x14ac:dyDescent="0.35">
      <c r="A969" t="s">
        <v>77</v>
      </c>
      <c r="B969" t="s">
        <v>4124</v>
      </c>
      <c r="C969" t="s">
        <v>1283</v>
      </c>
      <c r="D969" s="1" t="s">
        <v>1284</v>
      </c>
      <c r="E969" s="1" t="s">
        <v>3182</v>
      </c>
      <c r="F969" t="s">
        <v>118</v>
      </c>
      <c r="H969" t="s">
        <v>3016</v>
      </c>
      <c r="I969" t="s">
        <v>3007</v>
      </c>
      <c r="J969">
        <v>245</v>
      </c>
      <c r="K969">
        <v>1994</v>
      </c>
      <c r="L969" t="s">
        <v>121</v>
      </c>
      <c r="M969" t="s">
        <v>3008</v>
      </c>
      <c r="N969" t="s">
        <v>283</v>
      </c>
      <c r="O969" t="s">
        <v>3007</v>
      </c>
      <c r="P969" t="s">
        <v>1267</v>
      </c>
      <c r="Q969">
        <v>53.339599999999997</v>
      </c>
      <c r="R969">
        <v>-6.1867000000000001</v>
      </c>
      <c r="S969" t="s">
        <v>3007</v>
      </c>
      <c r="T969" t="s">
        <v>4062</v>
      </c>
    </row>
    <row r="970" spans="1:20" x14ac:dyDescent="0.35">
      <c r="A970" t="s">
        <v>77</v>
      </c>
      <c r="B970" t="s">
        <v>4125</v>
      </c>
      <c r="C970" t="s">
        <v>1283</v>
      </c>
      <c r="D970" s="1" t="s">
        <v>1284</v>
      </c>
      <c r="E970" s="1" t="s">
        <v>3283</v>
      </c>
      <c r="F970" t="s">
        <v>118</v>
      </c>
      <c r="H970" t="s">
        <v>3016</v>
      </c>
      <c r="I970" t="s">
        <v>3007</v>
      </c>
      <c r="J970">
        <v>245</v>
      </c>
      <c r="K970">
        <v>1998</v>
      </c>
      <c r="L970" t="s">
        <v>121</v>
      </c>
      <c r="M970" t="s">
        <v>3008</v>
      </c>
      <c r="N970" t="s">
        <v>283</v>
      </c>
      <c r="O970" t="s">
        <v>3007</v>
      </c>
      <c r="P970" t="s">
        <v>1267</v>
      </c>
      <c r="Q970">
        <v>53.339599999999997</v>
      </c>
      <c r="R970">
        <v>-6.1867000000000001</v>
      </c>
      <c r="S970" t="s">
        <v>3007</v>
      </c>
      <c r="T970" t="s">
        <v>4062</v>
      </c>
    </row>
    <row r="971" spans="1:20" x14ac:dyDescent="0.35">
      <c r="A971" t="s">
        <v>77</v>
      </c>
      <c r="B971" t="s">
        <v>4126</v>
      </c>
      <c r="C971" t="s">
        <v>1283</v>
      </c>
      <c r="D971" s="1" t="s">
        <v>1284</v>
      </c>
      <c r="E971" s="1" t="s">
        <v>4127</v>
      </c>
      <c r="F971" t="s">
        <v>118</v>
      </c>
      <c r="H971" t="s">
        <v>233</v>
      </c>
      <c r="I971" t="s">
        <v>3007</v>
      </c>
      <c r="J971">
        <v>65</v>
      </c>
      <c r="K971">
        <v>2024</v>
      </c>
      <c r="L971" t="s">
        <v>121</v>
      </c>
      <c r="M971" t="s">
        <v>3047</v>
      </c>
      <c r="N971" t="s">
        <v>283</v>
      </c>
      <c r="O971" t="s">
        <v>3007</v>
      </c>
      <c r="P971" t="s">
        <v>1267</v>
      </c>
      <c r="Q971">
        <v>53.339599999999997</v>
      </c>
      <c r="R971">
        <v>-6.1867000000000001</v>
      </c>
      <c r="S971" t="s">
        <v>3007</v>
      </c>
      <c r="T971" t="s">
        <v>4062</v>
      </c>
    </row>
    <row r="972" spans="1:20" x14ac:dyDescent="0.35">
      <c r="A972" t="s">
        <v>77</v>
      </c>
      <c r="B972" t="s">
        <v>4128</v>
      </c>
      <c r="C972" t="s">
        <v>1283</v>
      </c>
      <c r="D972" s="1" t="s">
        <v>1284</v>
      </c>
      <c r="E972" s="1" t="s">
        <v>3197</v>
      </c>
      <c r="F972" t="s">
        <v>118</v>
      </c>
      <c r="H972" t="s">
        <v>290</v>
      </c>
      <c r="I972" t="s">
        <v>3007</v>
      </c>
      <c r="J972">
        <v>299</v>
      </c>
      <c r="K972" t="s">
        <v>120</v>
      </c>
      <c r="L972" t="s">
        <v>121</v>
      </c>
      <c r="M972" t="s">
        <v>3047</v>
      </c>
      <c r="N972" t="s">
        <v>283</v>
      </c>
      <c r="O972" t="s">
        <v>3007</v>
      </c>
      <c r="P972" t="s">
        <v>1267</v>
      </c>
      <c r="Q972">
        <v>53.339599999999997</v>
      </c>
      <c r="R972">
        <v>-6.1867000000000001</v>
      </c>
      <c r="S972" t="s">
        <v>3007</v>
      </c>
      <c r="T972" t="s">
        <v>4062</v>
      </c>
    </row>
    <row r="973" spans="1:20" x14ac:dyDescent="0.35">
      <c r="A973" t="s">
        <v>77</v>
      </c>
      <c r="B973" t="s">
        <v>4129</v>
      </c>
      <c r="C973" t="s">
        <v>1285</v>
      </c>
      <c r="D973" s="1" t="s">
        <v>1286</v>
      </c>
      <c r="E973" s="1" t="s">
        <v>3005</v>
      </c>
      <c r="F973" t="s">
        <v>118</v>
      </c>
      <c r="G973" t="s">
        <v>458</v>
      </c>
      <c r="H973" t="s">
        <v>3016</v>
      </c>
      <c r="I973" t="s">
        <v>3007</v>
      </c>
      <c r="J973">
        <v>52</v>
      </c>
      <c r="K973">
        <v>2004</v>
      </c>
      <c r="L973" t="s">
        <v>121</v>
      </c>
      <c r="M973" t="s">
        <v>3047</v>
      </c>
      <c r="N973" t="s">
        <v>283</v>
      </c>
      <c r="O973" t="s">
        <v>3007</v>
      </c>
      <c r="P973" t="s">
        <v>1287</v>
      </c>
      <c r="Q973">
        <v>53.359139999999996</v>
      </c>
      <c r="R973">
        <v>-7.2130599999999996</v>
      </c>
      <c r="S973" t="s">
        <v>3007</v>
      </c>
      <c r="T973" t="s">
        <v>4106</v>
      </c>
    </row>
    <row r="974" spans="1:20" x14ac:dyDescent="0.35">
      <c r="A974" t="s">
        <v>77</v>
      </c>
      <c r="B974" t="s">
        <v>4130</v>
      </c>
      <c r="C974" t="s">
        <v>1285</v>
      </c>
      <c r="D974" s="1" t="s">
        <v>1286</v>
      </c>
      <c r="E974" s="1" t="s">
        <v>3090</v>
      </c>
      <c r="F974" t="s">
        <v>118</v>
      </c>
      <c r="G974" t="s">
        <v>458</v>
      </c>
      <c r="H974" t="s">
        <v>3016</v>
      </c>
      <c r="I974" t="s">
        <v>3007</v>
      </c>
      <c r="J974">
        <v>52</v>
      </c>
      <c r="K974">
        <v>2004</v>
      </c>
      <c r="L974" t="s">
        <v>121</v>
      </c>
      <c r="M974" t="s">
        <v>3047</v>
      </c>
      <c r="N974" t="s">
        <v>283</v>
      </c>
      <c r="O974" t="s">
        <v>3007</v>
      </c>
      <c r="P974" t="s">
        <v>1287</v>
      </c>
      <c r="Q974">
        <v>53.359139999999996</v>
      </c>
      <c r="R974">
        <v>-7.2130599999999996</v>
      </c>
      <c r="S974" t="s">
        <v>3007</v>
      </c>
      <c r="T974" t="s">
        <v>4106</v>
      </c>
    </row>
    <row r="975" spans="1:20" x14ac:dyDescent="0.35">
      <c r="A975" t="s">
        <v>77</v>
      </c>
      <c r="B975" t="s">
        <v>4131</v>
      </c>
      <c r="C975" t="s">
        <v>1288</v>
      </c>
      <c r="D975" s="1" t="s">
        <v>1289</v>
      </c>
      <c r="E975" s="1" t="s">
        <v>3005</v>
      </c>
      <c r="F975" t="s">
        <v>118</v>
      </c>
      <c r="H975" t="s">
        <v>233</v>
      </c>
      <c r="I975" t="s">
        <v>3007</v>
      </c>
      <c r="J975">
        <v>65</v>
      </c>
      <c r="K975">
        <v>2024</v>
      </c>
      <c r="L975" t="s">
        <v>121</v>
      </c>
      <c r="M975" t="s">
        <v>3047</v>
      </c>
      <c r="N975" t="s">
        <v>283</v>
      </c>
      <c r="O975" t="s">
        <v>3007</v>
      </c>
      <c r="P975" t="s">
        <v>1267</v>
      </c>
      <c r="Q975">
        <v>53.338679999999997</v>
      </c>
      <c r="R975">
        <v>-6.20486</v>
      </c>
      <c r="S975" t="s">
        <v>3007</v>
      </c>
      <c r="T975" t="s">
        <v>4062</v>
      </c>
    </row>
    <row r="976" spans="1:20" x14ac:dyDescent="0.35">
      <c r="A976" t="s">
        <v>77</v>
      </c>
      <c r="B976" t="s">
        <v>4132</v>
      </c>
      <c r="C976" t="s">
        <v>1290</v>
      </c>
      <c r="D976" s="1" t="s">
        <v>1291</v>
      </c>
      <c r="E976" s="1" t="s">
        <v>3055</v>
      </c>
      <c r="F976" t="s">
        <v>118</v>
      </c>
      <c r="H976" t="s">
        <v>3016</v>
      </c>
      <c r="I976" t="s">
        <v>3007</v>
      </c>
      <c r="J976">
        <v>85</v>
      </c>
      <c r="K976">
        <v>2005</v>
      </c>
      <c r="L976" t="s">
        <v>121</v>
      </c>
      <c r="M976" t="s">
        <v>3047</v>
      </c>
      <c r="N976" t="s">
        <v>3009</v>
      </c>
      <c r="O976" t="s">
        <v>3007</v>
      </c>
      <c r="P976" t="s">
        <v>1292</v>
      </c>
      <c r="Q976">
        <v>52.632399999999997</v>
      </c>
      <c r="R976">
        <v>-9.0595999999999997</v>
      </c>
      <c r="S976" t="s">
        <v>3023</v>
      </c>
      <c r="T976" t="s">
        <v>4133</v>
      </c>
    </row>
    <row r="977" spans="1:20" x14ac:dyDescent="0.35">
      <c r="A977" t="s">
        <v>77</v>
      </c>
      <c r="B977" t="s">
        <v>4134</v>
      </c>
      <c r="C977" t="s">
        <v>1290</v>
      </c>
      <c r="D977" s="1" t="s">
        <v>1291</v>
      </c>
      <c r="E977" s="1" t="s">
        <v>3147</v>
      </c>
      <c r="F977" t="s">
        <v>118</v>
      </c>
      <c r="H977" t="s">
        <v>3016</v>
      </c>
      <c r="I977" t="s">
        <v>3007</v>
      </c>
      <c r="J977">
        <v>85</v>
      </c>
      <c r="K977">
        <v>2005</v>
      </c>
      <c r="L977" t="s">
        <v>121</v>
      </c>
      <c r="M977" t="s">
        <v>3047</v>
      </c>
      <c r="N977" t="s">
        <v>3009</v>
      </c>
      <c r="O977" t="s">
        <v>3007</v>
      </c>
      <c r="P977" t="s">
        <v>1292</v>
      </c>
      <c r="Q977">
        <v>52.632399999999997</v>
      </c>
      <c r="R977">
        <v>-9.0595999999999997</v>
      </c>
      <c r="S977" t="s">
        <v>3023</v>
      </c>
      <c r="T977" t="s">
        <v>4133</v>
      </c>
    </row>
    <row r="978" spans="1:20" x14ac:dyDescent="0.35">
      <c r="A978" t="s">
        <v>77</v>
      </c>
      <c r="B978" t="s">
        <v>4135</v>
      </c>
      <c r="C978" t="s">
        <v>1294</v>
      </c>
      <c r="D978" s="1" t="s">
        <v>1295</v>
      </c>
      <c r="E978" s="1" t="s">
        <v>3693</v>
      </c>
      <c r="F978" t="s">
        <v>118</v>
      </c>
      <c r="H978" t="s">
        <v>3006</v>
      </c>
      <c r="I978" t="s">
        <v>3023</v>
      </c>
      <c r="J978">
        <v>50</v>
      </c>
      <c r="K978">
        <v>2024</v>
      </c>
      <c r="L978">
        <v>2027</v>
      </c>
      <c r="M978" t="s">
        <v>3047</v>
      </c>
      <c r="N978" t="s">
        <v>283</v>
      </c>
      <c r="O978" t="s">
        <v>3007</v>
      </c>
      <c r="P978" t="s">
        <v>1296</v>
      </c>
      <c r="Q978">
        <v>52.589559999999999</v>
      </c>
      <c r="R978">
        <v>-9.3634500000000003</v>
      </c>
      <c r="S978" t="s">
        <v>3007</v>
      </c>
      <c r="T978" t="s">
        <v>4106</v>
      </c>
    </row>
    <row r="979" spans="1:20" x14ac:dyDescent="0.35">
      <c r="A979" t="s">
        <v>77</v>
      </c>
      <c r="B979" t="s">
        <v>4136</v>
      </c>
      <c r="C979" t="s">
        <v>1294</v>
      </c>
      <c r="D979" s="1" t="s">
        <v>1295</v>
      </c>
      <c r="E979" s="1" t="s">
        <v>4137</v>
      </c>
      <c r="F979" t="s">
        <v>118</v>
      </c>
      <c r="H979" t="s">
        <v>3006</v>
      </c>
      <c r="I979" t="s">
        <v>3023</v>
      </c>
      <c r="J979">
        <v>50</v>
      </c>
      <c r="K979">
        <v>2024</v>
      </c>
      <c r="L979">
        <v>2027</v>
      </c>
      <c r="M979" t="s">
        <v>3047</v>
      </c>
      <c r="N979" t="s">
        <v>283</v>
      </c>
      <c r="O979" t="s">
        <v>3007</v>
      </c>
      <c r="P979" t="s">
        <v>1296</v>
      </c>
      <c r="Q979">
        <v>52.589559999999999</v>
      </c>
      <c r="R979">
        <v>-9.3634500000000003</v>
      </c>
      <c r="S979" t="s">
        <v>3007</v>
      </c>
      <c r="T979" t="s">
        <v>4106</v>
      </c>
    </row>
    <row r="980" spans="1:20" x14ac:dyDescent="0.35">
      <c r="A980" t="s">
        <v>77</v>
      </c>
      <c r="B980" t="s">
        <v>4138</v>
      </c>
      <c r="C980" t="s">
        <v>1294</v>
      </c>
      <c r="D980" s="1" t="s">
        <v>1295</v>
      </c>
      <c r="E980" s="1" t="s">
        <v>4139</v>
      </c>
      <c r="F980" t="s">
        <v>118</v>
      </c>
      <c r="H980" t="s">
        <v>3006</v>
      </c>
      <c r="I980" t="s">
        <v>3023</v>
      </c>
      <c r="J980">
        <v>50</v>
      </c>
      <c r="K980">
        <v>2024</v>
      </c>
      <c r="L980">
        <v>2027</v>
      </c>
      <c r="M980" t="s">
        <v>3047</v>
      </c>
      <c r="N980" t="s">
        <v>283</v>
      </c>
      <c r="O980" t="s">
        <v>3007</v>
      </c>
      <c r="P980" t="s">
        <v>1296</v>
      </c>
      <c r="Q980">
        <v>52.589559999999999</v>
      </c>
      <c r="R980">
        <v>-9.3634500000000003</v>
      </c>
      <c r="S980" t="s">
        <v>3007</v>
      </c>
      <c r="T980" t="s">
        <v>4106</v>
      </c>
    </row>
    <row r="981" spans="1:20" x14ac:dyDescent="0.35">
      <c r="A981" t="s">
        <v>77</v>
      </c>
      <c r="B981" t="s">
        <v>4140</v>
      </c>
      <c r="C981" t="s">
        <v>1297</v>
      </c>
      <c r="D981" s="1" t="s">
        <v>1298</v>
      </c>
      <c r="E981" s="1" t="s">
        <v>3005</v>
      </c>
      <c r="F981" t="s">
        <v>118</v>
      </c>
      <c r="G981" t="s">
        <v>458</v>
      </c>
      <c r="H981" t="s">
        <v>3016</v>
      </c>
      <c r="I981" t="s">
        <v>3007</v>
      </c>
      <c r="J981">
        <v>404</v>
      </c>
      <c r="K981">
        <v>2006</v>
      </c>
      <c r="L981" t="s">
        <v>121</v>
      </c>
      <c r="M981" t="s">
        <v>3008</v>
      </c>
      <c r="N981" t="s">
        <v>283</v>
      </c>
      <c r="O981" t="s">
        <v>3007</v>
      </c>
      <c r="P981" t="s">
        <v>1299</v>
      </c>
      <c r="Q981">
        <v>53.165799999999997</v>
      </c>
      <c r="R981">
        <v>-8.3810000000000002</v>
      </c>
      <c r="S981" t="s">
        <v>3007</v>
      </c>
      <c r="T981" t="s">
        <v>6248</v>
      </c>
    </row>
    <row r="982" spans="1:20" x14ac:dyDescent="0.35">
      <c r="A982" t="s">
        <v>77</v>
      </c>
      <c r="B982" t="s">
        <v>4141</v>
      </c>
      <c r="C982" t="s">
        <v>1297</v>
      </c>
      <c r="D982" s="1" t="s">
        <v>1298</v>
      </c>
      <c r="E982" s="1" t="s">
        <v>3197</v>
      </c>
      <c r="F982" t="s">
        <v>118</v>
      </c>
      <c r="G982" t="s">
        <v>458</v>
      </c>
      <c r="H982" t="s">
        <v>199</v>
      </c>
      <c r="I982" t="s">
        <v>3085</v>
      </c>
      <c r="J982">
        <v>299</v>
      </c>
      <c r="K982" t="s">
        <v>3085</v>
      </c>
      <c r="L982" t="s">
        <v>3085</v>
      </c>
      <c r="M982" t="s">
        <v>3047</v>
      </c>
      <c r="N982" t="s">
        <v>3033</v>
      </c>
      <c r="O982" t="s">
        <v>3007</v>
      </c>
      <c r="P982" t="s">
        <v>1299</v>
      </c>
      <c r="Q982">
        <v>53.165799999999997</v>
      </c>
      <c r="R982">
        <v>-8.3810000000000002</v>
      </c>
      <c r="S982" t="s">
        <v>3007</v>
      </c>
      <c r="T982" t="s">
        <v>6248</v>
      </c>
    </row>
    <row r="983" spans="1:20" x14ac:dyDescent="0.35">
      <c r="A983" t="s">
        <v>77</v>
      </c>
      <c r="B983" t="s">
        <v>4142</v>
      </c>
      <c r="C983" t="s">
        <v>1300</v>
      </c>
      <c r="D983" s="1" t="s">
        <v>1301</v>
      </c>
      <c r="E983" s="1" t="s">
        <v>3005</v>
      </c>
      <c r="F983" t="s">
        <v>118</v>
      </c>
      <c r="H983" t="s">
        <v>3016</v>
      </c>
      <c r="I983" t="s">
        <v>3007</v>
      </c>
      <c r="J983">
        <v>445</v>
      </c>
      <c r="K983">
        <v>2010</v>
      </c>
      <c r="L983" t="s">
        <v>121</v>
      </c>
      <c r="M983" t="s">
        <v>3008</v>
      </c>
      <c r="N983" t="s">
        <v>3033</v>
      </c>
      <c r="O983" t="s">
        <v>3007</v>
      </c>
      <c r="P983" t="s">
        <v>1302</v>
      </c>
      <c r="Q983">
        <v>51.816099999999999</v>
      </c>
      <c r="R983">
        <v>-8.2510999999999992</v>
      </c>
      <c r="S983" t="s">
        <v>3007</v>
      </c>
      <c r="T983" t="s">
        <v>4080</v>
      </c>
    </row>
    <row r="984" spans="1:20" x14ac:dyDescent="0.35">
      <c r="A984" t="s">
        <v>78</v>
      </c>
      <c r="B984" t="s">
        <v>4143</v>
      </c>
      <c r="C984" t="s">
        <v>1303</v>
      </c>
      <c r="D984" s="1" t="s">
        <v>1304</v>
      </c>
      <c r="E984" s="1" t="s">
        <v>3005</v>
      </c>
      <c r="F984" t="s">
        <v>118</v>
      </c>
      <c r="H984" t="s">
        <v>3016</v>
      </c>
      <c r="I984" t="s">
        <v>3007</v>
      </c>
      <c r="J984">
        <v>50</v>
      </c>
      <c r="K984">
        <v>2006</v>
      </c>
      <c r="L984" t="s">
        <v>121</v>
      </c>
      <c r="M984" t="s">
        <v>3008</v>
      </c>
      <c r="N984" t="s">
        <v>3009</v>
      </c>
      <c r="O984" t="s">
        <v>3007</v>
      </c>
      <c r="P984" t="s">
        <v>1305</v>
      </c>
      <c r="Q984">
        <v>44.703000000000003</v>
      </c>
      <c r="R984">
        <v>8.0269999999999992</v>
      </c>
      <c r="S984" t="s">
        <v>3023</v>
      </c>
      <c r="T984" t="s">
        <v>4144</v>
      </c>
    </row>
    <row r="985" spans="1:20" x14ac:dyDescent="0.35">
      <c r="A985" t="s">
        <v>78</v>
      </c>
      <c r="B985" t="s">
        <v>4145</v>
      </c>
      <c r="C985" t="s">
        <v>1307</v>
      </c>
      <c r="D985" s="1" t="s">
        <v>1308</v>
      </c>
      <c r="E985" s="1" t="s">
        <v>3005</v>
      </c>
      <c r="F985" t="s">
        <v>118</v>
      </c>
      <c r="H985" t="s">
        <v>3016</v>
      </c>
      <c r="I985" t="s">
        <v>3007</v>
      </c>
      <c r="J985">
        <v>808</v>
      </c>
      <c r="K985">
        <v>2006</v>
      </c>
      <c r="L985" t="s">
        <v>121</v>
      </c>
      <c r="M985" t="s">
        <v>3008</v>
      </c>
      <c r="N985" t="s">
        <v>3033</v>
      </c>
      <c r="O985" t="s">
        <v>3007</v>
      </c>
      <c r="P985" t="s">
        <v>1309</v>
      </c>
      <c r="Q985">
        <v>39.711799999999997</v>
      </c>
      <c r="R985">
        <v>16.215</v>
      </c>
      <c r="S985" t="s">
        <v>3007</v>
      </c>
      <c r="T985" t="s">
        <v>3077</v>
      </c>
    </row>
    <row r="986" spans="1:20" x14ac:dyDescent="0.35">
      <c r="A986" t="s">
        <v>78</v>
      </c>
      <c r="B986" t="s">
        <v>4146</v>
      </c>
      <c r="C986" t="s">
        <v>1310</v>
      </c>
      <c r="D986" s="1" t="s">
        <v>1311</v>
      </c>
      <c r="E986" s="1" t="s">
        <v>3005</v>
      </c>
      <c r="F986" t="s">
        <v>118</v>
      </c>
      <c r="H986" t="s">
        <v>3016</v>
      </c>
      <c r="I986" t="s">
        <v>3007</v>
      </c>
      <c r="J986">
        <v>41.5</v>
      </c>
      <c r="K986">
        <v>1994</v>
      </c>
      <c r="L986" t="s">
        <v>121</v>
      </c>
      <c r="M986" t="s">
        <v>3047</v>
      </c>
      <c r="N986" t="s">
        <v>3009</v>
      </c>
      <c r="O986" t="s">
        <v>3007</v>
      </c>
      <c r="P986" t="s">
        <v>1312</v>
      </c>
      <c r="Q986">
        <v>45.733199999999997</v>
      </c>
      <c r="R986">
        <v>9.7351500000000009</v>
      </c>
      <c r="S986" t="s">
        <v>3023</v>
      </c>
      <c r="T986" t="s">
        <v>4147</v>
      </c>
    </row>
    <row r="987" spans="1:20" x14ac:dyDescent="0.35">
      <c r="A987" t="s">
        <v>78</v>
      </c>
      <c r="B987" t="s">
        <v>4148</v>
      </c>
      <c r="C987" t="s">
        <v>1310</v>
      </c>
      <c r="D987" s="1" t="s">
        <v>1311</v>
      </c>
      <c r="E987" s="1" t="s">
        <v>3090</v>
      </c>
      <c r="F987" t="s">
        <v>118</v>
      </c>
      <c r="H987" t="s">
        <v>3016</v>
      </c>
      <c r="I987" t="s">
        <v>3007</v>
      </c>
      <c r="J987">
        <v>54</v>
      </c>
      <c r="K987">
        <v>2000</v>
      </c>
      <c r="L987" t="s">
        <v>121</v>
      </c>
      <c r="M987" t="s">
        <v>3008</v>
      </c>
      <c r="N987" t="s">
        <v>3033</v>
      </c>
      <c r="O987" t="s">
        <v>3007</v>
      </c>
      <c r="P987" t="s">
        <v>1312</v>
      </c>
      <c r="Q987">
        <v>45.733199999999997</v>
      </c>
      <c r="R987">
        <v>9.7351500000000009</v>
      </c>
      <c r="S987" t="s">
        <v>3023</v>
      </c>
      <c r="T987" t="s">
        <v>4147</v>
      </c>
    </row>
    <row r="988" spans="1:20" x14ac:dyDescent="0.35">
      <c r="A988" t="s">
        <v>78</v>
      </c>
      <c r="B988" t="s">
        <v>4149</v>
      </c>
      <c r="C988" t="s">
        <v>1314</v>
      </c>
      <c r="D988" s="1" t="s">
        <v>1315</v>
      </c>
      <c r="E988" s="1" t="s">
        <v>3005</v>
      </c>
      <c r="F988" t="s">
        <v>118</v>
      </c>
      <c r="H988" t="s">
        <v>3016</v>
      </c>
      <c r="I988" t="s">
        <v>3007</v>
      </c>
      <c r="J988">
        <v>787</v>
      </c>
      <c r="K988">
        <v>2012</v>
      </c>
      <c r="L988" t="s">
        <v>121</v>
      </c>
      <c r="M988" t="s">
        <v>3008</v>
      </c>
      <c r="N988" t="s">
        <v>3033</v>
      </c>
      <c r="O988" t="s">
        <v>3007</v>
      </c>
      <c r="P988" t="s">
        <v>1316</v>
      </c>
      <c r="Q988">
        <v>41.561599999999999</v>
      </c>
      <c r="R988">
        <v>12.633699999999999</v>
      </c>
      <c r="S988" t="s">
        <v>3007</v>
      </c>
      <c r="T988" t="s">
        <v>4150</v>
      </c>
    </row>
    <row r="989" spans="1:20" x14ac:dyDescent="0.35">
      <c r="A989" t="s">
        <v>78</v>
      </c>
      <c r="B989" t="s">
        <v>4151</v>
      </c>
      <c r="C989" t="s">
        <v>1318</v>
      </c>
      <c r="D989" s="1" t="s">
        <v>1319</v>
      </c>
      <c r="E989" s="1" t="s">
        <v>3005</v>
      </c>
      <c r="F989" t="s">
        <v>118</v>
      </c>
      <c r="H989" t="s">
        <v>3016</v>
      </c>
      <c r="I989" t="s">
        <v>3023</v>
      </c>
      <c r="J989">
        <v>125</v>
      </c>
      <c r="K989">
        <v>1992</v>
      </c>
      <c r="L989">
        <v>2040</v>
      </c>
      <c r="M989" t="s">
        <v>3047</v>
      </c>
      <c r="N989" t="s">
        <v>3033</v>
      </c>
      <c r="O989" t="s">
        <v>3007</v>
      </c>
      <c r="P989" t="s">
        <v>1320</v>
      </c>
      <c r="Q989">
        <v>41.819490000000002</v>
      </c>
      <c r="R989">
        <v>14.96602</v>
      </c>
      <c r="S989" t="s">
        <v>3007</v>
      </c>
      <c r="T989" t="s">
        <v>4152</v>
      </c>
    </row>
    <row r="990" spans="1:20" x14ac:dyDescent="0.35">
      <c r="A990" t="s">
        <v>78</v>
      </c>
      <c r="B990" t="s">
        <v>4153</v>
      </c>
      <c r="C990" t="s">
        <v>1318</v>
      </c>
      <c r="D990" s="1" t="s">
        <v>1319</v>
      </c>
      <c r="E990" s="1" t="s">
        <v>3090</v>
      </c>
      <c r="F990" t="s">
        <v>118</v>
      </c>
      <c r="H990" t="s">
        <v>3016</v>
      </c>
      <c r="I990" t="s">
        <v>3023</v>
      </c>
      <c r="J990">
        <v>125</v>
      </c>
      <c r="K990">
        <v>1992</v>
      </c>
      <c r="L990">
        <v>2040</v>
      </c>
      <c r="M990" t="s">
        <v>3047</v>
      </c>
      <c r="N990" t="s">
        <v>3033</v>
      </c>
      <c r="O990" t="s">
        <v>3007</v>
      </c>
      <c r="P990" t="s">
        <v>1320</v>
      </c>
      <c r="Q990">
        <v>41.819490000000002</v>
      </c>
      <c r="R990">
        <v>14.96602</v>
      </c>
      <c r="S990" t="s">
        <v>3007</v>
      </c>
      <c r="T990" t="s">
        <v>4152</v>
      </c>
    </row>
    <row r="991" spans="1:20" x14ac:dyDescent="0.35">
      <c r="A991" t="s">
        <v>78</v>
      </c>
      <c r="B991" t="s">
        <v>4154</v>
      </c>
      <c r="C991" t="s">
        <v>1318</v>
      </c>
      <c r="D991" s="1" t="s">
        <v>1319</v>
      </c>
      <c r="E991" s="1" t="s">
        <v>3055</v>
      </c>
      <c r="F991" t="s">
        <v>118</v>
      </c>
      <c r="H991" t="s">
        <v>290</v>
      </c>
      <c r="I991" t="s">
        <v>3023</v>
      </c>
      <c r="J991">
        <v>150</v>
      </c>
      <c r="K991" t="s">
        <v>120</v>
      </c>
      <c r="L991">
        <v>2040</v>
      </c>
      <c r="M991" t="s">
        <v>3047</v>
      </c>
      <c r="N991" t="s">
        <v>3009</v>
      </c>
      <c r="O991" t="s">
        <v>3007</v>
      </c>
      <c r="P991" t="s">
        <v>1320</v>
      </c>
      <c r="Q991">
        <v>41.819490000000002</v>
      </c>
      <c r="R991">
        <v>14.96602</v>
      </c>
      <c r="S991" t="s">
        <v>3007</v>
      </c>
      <c r="T991" t="s">
        <v>4152</v>
      </c>
    </row>
    <row r="992" spans="1:20" x14ac:dyDescent="0.35">
      <c r="A992" t="s">
        <v>78</v>
      </c>
      <c r="B992" t="s">
        <v>4155</v>
      </c>
      <c r="C992" t="s">
        <v>1318</v>
      </c>
      <c r="D992" s="1" t="s">
        <v>1319</v>
      </c>
      <c r="E992" s="1" t="s">
        <v>3147</v>
      </c>
      <c r="F992" t="s">
        <v>118</v>
      </c>
      <c r="H992" t="s">
        <v>290</v>
      </c>
      <c r="I992" t="s">
        <v>3023</v>
      </c>
      <c r="J992">
        <v>150</v>
      </c>
      <c r="K992" t="s">
        <v>120</v>
      </c>
      <c r="L992">
        <v>2040</v>
      </c>
      <c r="M992" t="s">
        <v>3047</v>
      </c>
      <c r="N992" t="s">
        <v>3009</v>
      </c>
      <c r="O992" t="s">
        <v>3007</v>
      </c>
      <c r="P992" t="s">
        <v>1320</v>
      </c>
      <c r="Q992">
        <v>41.819490000000002</v>
      </c>
      <c r="R992">
        <v>14.96602</v>
      </c>
      <c r="S992" t="s">
        <v>3007</v>
      </c>
      <c r="T992" t="s">
        <v>4152</v>
      </c>
    </row>
    <row r="993" spans="1:20" x14ac:dyDescent="0.35">
      <c r="A993" t="s">
        <v>78</v>
      </c>
      <c r="B993" t="s">
        <v>4156</v>
      </c>
      <c r="C993" t="s">
        <v>1322</v>
      </c>
      <c r="D993" s="1" t="s">
        <v>1323</v>
      </c>
      <c r="E993" s="1" t="s">
        <v>3005</v>
      </c>
      <c r="F993" t="s">
        <v>118</v>
      </c>
      <c r="H993" t="s">
        <v>3016</v>
      </c>
      <c r="I993" t="s">
        <v>3007</v>
      </c>
      <c r="J993">
        <v>34</v>
      </c>
      <c r="K993">
        <v>2008</v>
      </c>
      <c r="L993" t="s">
        <v>121</v>
      </c>
      <c r="M993" t="s">
        <v>3047</v>
      </c>
      <c r="N993" t="s">
        <v>3009</v>
      </c>
      <c r="O993" t="s">
        <v>3007</v>
      </c>
      <c r="P993" t="s">
        <v>1324</v>
      </c>
      <c r="Q993">
        <v>42.14743</v>
      </c>
      <c r="R993">
        <v>14.45917</v>
      </c>
      <c r="S993" t="s">
        <v>3023</v>
      </c>
      <c r="T993" t="s">
        <v>3077</v>
      </c>
    </row>
    <row r="994" spans="1:20" x14ac:dyDescent="0.35">
      <c r="A994" t="s">
        <v>78</v>
      </c>
      <c r="B994" t="s">
        <v>4157</v>
      </c>
      <c r="C994" t="s">
        <v>1325</v>
      </c>
      <c r="D994" s="1" t="s">
        <v>1326</v>
      </c>
      <c r="E994" s="1" t="s">
        <v>3005</v>
      </c>
      <c r="F994" t="s">
        <v>118</v>
      </c>
      <c r="H994" t="s">
        <v>3016</v>
      </c>
      <c r="I994" t="s">
        <v>3007</v>
      </c>
      <c r="J994">
        <v>44</v>
      </c>
      <c r="K994" t="s">
        <v>120</v>
      </c>
      <c r="L994" t="s">
        <v>121</v>
      </c>
      <c r="M994" t="s">
        <v>3008</v>
      </c>
      <c r="N994" t="s">
        <v>3009</v>
      </c>
      <c r="O994" t="s">
        <v>3007</v>
      </c>
      <c r="P994" t="s">
        <v>1327</v>
      </c>
      <c r="Q994">
        <v>37.220379999999999</v>
      </c>
      <c r="R994">
        <v>15.177809999999999</v>
      </c>
      <c r="S994" t="s">
        <v>3023</v>
      </c>
      <c r="T994" t="s">
        <v>4158</v>
      </c>
    </row>
    <row r="995" spans="1:20" x14ac:dyDescent="0.35">
      <c r="A995" t="s">
        <v>78</v>
      </c>
      <c r="B995" t="s">
        <v>4159</v>
      </c>
      <c r="C995" t="s">
        <v>1329</v>
      </c>
      <c r="D995" s="1" t="s">
        <v>1330</v>
      </c>
      <c r="E995" s="1" t="s">
        <v>3197</v>
      </c>
      <c r="F995" t="s">
        <v>118</v>
      </c>
      <c r="H995" t="s">
        <v>3016</v>
      </c>
      <c r="I995" t="s">
        <v>3007</v>
      </c>
      <c r="J995">
        <v>27</v>
      </c>
      <c r="K995">
        <v>1999</v>
      </c>
      <c r="L995" t="s">
        <v>121</v>
      </c>
      <c r="M995" t="s">
        <v>3047</v>
      </c>
      <c r="N995" t="s">
        <v>3009</v>
      </c>
      <c r="O995" t="s">
        <v>3007</v>
      </c>
      <c r="P995" t="s">
        <v>1331</v>
      </c>
      <c r="Q995">
        <v>41.995579999999997</v>
      </c>
      <c r="R995">
        <v>13.438560000000001</v>
      </c>
      <c r="S995" t="s">
        <v>3023</v>
      </c>
      <c r="T995" t="s">
        <v>4160</v>
      </c>
    </row>
    <row r="996" spans="1:20" x14ac:dyDescent="0.35">
      <c r="A996" t="s">
        <v>78</v>
      </c>
      <c r="B996" t="s">
        <v>4161</v>
      </c>
      <c r="C996" t="s">
        <v>1329</v>
      </c>
      <c r="D996" s="1" t="s">
        <v>1330</v>
      </c>
      <c r="E996" s="1" t="s">
        <v>3199</v>
      </c>
      <c r="F996" t="s">
        <v>118</v>
      </c>
      <c r="H996" t="s">
        <v>3016</v>
      </c>
      <c r="I996" t="s">
        <v>3007</v>
      </c>
      <c r="J996">
        <v>27</v>
      </c>
      <c r="K996">
        <v>2000</v>
      </c>
      <c r="L996" t="s">
        <v>121</v>
      </c>
      <c r="M996" t="s">
        <v>3047</v>
      </c>
      <c r="N996" t="s">
        <v>3009</v>
      </c>
      <c r="O996" t="s">
        <v>3007</v>
      </c>
      <c r="P996" t="s">
        <v>1331</v>
      </c>
      <c r="Q996">
        <v>41.995579999999997</v>
      </c>
      <c r="R996">
        <v>13.438560000000001</v>
      </c>
      <c r="S996" t="s">
        <v>3023</v>
      </c>
      <c r="T996" t="s">
        <v>4160</v>
      </c>
    </row>
    <row r="997" spans="1:20" x14ac:dyDescent="0.35">
      <c r="A997" t="s">
        <v>78</v>
      </c>
      <c r="B997" t="s">
        <v>4162</v>
      </c>
      <c r="C997" t="s">
        <v>1329</v>
      </c>
      <c r="D997" s="1" t="s">
        <v>1330</v>
      </c>
      <c r="E997" s="1" t="s">
        <v>3027</v>
      </c>
      <c r="F997" t="s">
        <v>118</v>
      </c>
      <c r="H997" t="s">
        <v>3016</v>
      </c>
      <c r="I997" t="s">
        <v>3007</v>
      </c>
      <c r="J997">
        <v>30</v>
      </c>
      <c r="K997">
        <v>1999</v>
      </c>
      <c r="L997" t="s">
        <v>121</v>
      </c>
      <c r="M997" t="s">
        <v>3027</v>
      </c>
      <c r="N997" t="s">
        <v>3009</v>
      </c>
      <c r="O997" t="s">
        <v>3007</v>
      </c>
      <c r="P997" t="s">
        <v>1331</v>
      </c>
      <c r="Q997">
        <v>41.995579999999997</v>
      </c>
      <c r="R997">
        <v>13.438560000000001</v>
      </c>
      <c r="S997" t="s">
        <v>3023</v>
      </c>
      <c r="T997" t="s">
        <v>4160</v>
      </c>
    </row>
    <row r="998" spans="1:20" x14ac:dyDescent="0.35">
      <c r="A998" t="s">
        <v>78</v>
      </c>
      <c r="B998" t="s">
        <v>4163</v>
      </c>
      <c r="C998" t="s">
        <v>1333</v>
      </c>
      <c r="D998" s="1" t="s">
        <v>1334</v>
      </c>
      <c r="E998" s="1" t="s">
        <v>3005</v>
      </c>
      <c r="F998" t="s">
        <v>118</v>
      </c>
      <c r="H998" t="s">
        <v>3134</v>
      </c>
      <c r="I998" t="s">
        <v>3007</v>
      </c>
      <c r="J998">
        <v>400</v>
      </c>
      <c r="K998" t="s">
        <v>120</v>
      </c>
      <c r="L998" t="s">
        <v>121</v>
      </c>
      <c r="M998" t="s">
        <v>3008</v>
      </c>
      <c r="N998" t="s">
        <v>3033</v>
      </c>
      <c r="O998" t="s">
        <v>3007</v>
      </c>
      <c r="P998" t="s">
        <v>1335</v>
      </c>
      <c r="Q998">
        <v>41.149439999999998</v>
      </c>
      <c r="R998">
        <v>14.830310000000001</v>
      </c>
      <c r="S998" t="s">
        <v>3007</v>
      </c>
      <c r="T998" t="s">
        <v>4164</v>
      </c>
    </row>
    <row r="999" spans="1:20" x14ac:dyDescent="0.35">
      <c r="A999" t="s">
        <v>78</v>
      </c>
      <c r="B999" t="s">
        <v>4165</v>
      </c>
      <c r="C999" t="s">
        <v>1337</v>
      </c>
      <c r="D999" s="1" t="s">
        <v>1338</v>
      </c>
      <c r="E999" s="1" t="s">
        <v>3005</v>
      </c>
      <c r="F999" t="s">
        <v>118</v>
      </c>
      <c r="H999" t="s">
        <v>3016</v>
      </c>
      <c r="I999" t="s">
        <v>3007</v>
      </c>
      <c r="J999">
        <v>88</v>
      </c>
      <c r="K999">
        <v>1988</v>
      </c>
      <c r="L999" t="s">
        <v>121</v>
      </c>
      <c r="M999" t="s">
        <v>3008</v>
      </c>
      <c r="N999" t="s">
        <v>3009</v>
      </c>
      <c r="O999" t="s">
        <v>3007</v>
      </c>
      <c r="P999" t="s">
        <v>1339</v>
      </c>
      <c r="Q999">
        <v>45.455970000000001</v>
      </c>
      <c r="R999">
        <v>8.7964599999999997</v>
      </c>
      <c r="S999" t="s">
        <v>3007</v>
      </c>
      <c r="T999" t="s">
        <v>3135</v>
      </c>
    </row>
    <row r="1000" spans="1:20" x14ac:dyDescent="0.35">
      <c r="A1000" t="s">
        <v>78</v>
      </c>
      <c r="B1000" t="s">
        <v>4166</v>
      </c>
      <c r="C1000" t="s">
        <v>1340</v>
      </c>
      <c r="D1000" s="1" t="s">
        <v>1341</v>
      </c>
      <c r="E1000" s="1" t="s">
        <v>3005</v>
      </c>
      <c r="F1000" t="s">
        <v>118</v>
      </c>
      <c r="H1000" t="s">
        <v>3016</v>
      </c>
      <c r="I1000" t="s">
        <v>3007</v>
      </c>
      <c r="J1000">
        <v>29</v>
      </c>
      <c r="K1000">
        <v>1994</v>
      </c>
      <c r="L1000" t="s">
        <v>121</v>
      </c>
      <c r="M1000" t="s">
        <v>3008</v>
      </c>
      <c r="N1000" t="s">
        <v>3033</v>
      </c>
      <c r="O1000" t="s">
        <v>3007</v>
      </c>
      <c r="P1000" t="s">
        <v>1342</v>
      </c>
      <c r="Q1000">
        <v>45.448480000000004</v>
      </c>
      <c r="R1000">
        <v>10.980740000000001</v>
      </c>
      <c r="S1000" t="s">
        <v>3007</v>
      </c>
      <c r="T1000" t="s">
        <v>4167</v>
      </c>
    </row>
    <row r="1001" spans="1:20" x14ac:dyDescent="0.35">
      <c r="A1001" t="s">
        <v>78</v>
      </c>
      <c r="B1001" t="s">
        <v>4168</v>
      </c>
      <c r="C1001" t="s">
        <v>1344</v>
      </c>
      <c r="D1001" s="1" t="s">
        <v>1345</v>
      </c>
      <c r="E1001" s="1" t="s">
        <v>4169</v>
      </c>
      <c r="F1001" t="s">
        <v>118</v>
      </c>
      <c r="H1001" t="s">
        <v>3016</v>
      </c>
      <c r="I1001" t="s">
        <v>3007</v>
      </c>
      <c r="J1001">
        <v>31</v>
      </c>
      <c r="K1001">
        <v>1978</v>
      </c>
      <c r="L1001" t="s">
        <v>121</v>
      </c>
      <c r="M1001" t="s">
        <v>3027</v>
      </c>
      <c r="N1001" t="s">
        <v>3009</v>
      </c>
      <c r="O1001" t="s">
        <v>3023</v>
      </c>
      <c r="P1001" t="s">
        <v>1346</v>
      </c>
      <c r="Q1001">
        <v>45.520339999999997</v>
      </c>
      <c r="R1001">
        <v>10.21895</v>
      </c>
      <c r="S1001" t="s">
        <v>3007</v>
      </c>
      <c r="T1001" t="s">
        <v>4170</v>
      </c>
    </row>
    <row r="1002" spans="1:20" x14ac:dyDescent="0.35">
      <c r="A1002" t="s">
        <v>78</v>
      </c>
      <c r="B1002" t="s">
        <v>4171</v>
      </c>
      <c r="C1002" t="s">
        <v>1344</v>
      </c>
      <c r="D1002" s="1" t="s">
        <v>1345</v>
      </c>
      <c r="E1002" s="1" t="s">
        <v>4172</v>
      </c>
      <c r="F1002" t="s">
        <v>118</v>
      </c>
      <c r="H1002" t="s">
        <v>3016</v>
      </c>
      <c r="I1002" t="s">
        <v>3007</v>
      </c>
      <c r="J1002">
        <v>33</v>
      </c>
      <c r="K1002">
        <v>1981</v>
      </c>
      <c r="L1002" t="s">
        <v>121</v>
      </c>
      <c r="M1002" t="s">
        <v>3027</v>
      </c>
      <c r="N1002" t="s">
        <v>3009</v>
      </c>
      <c r="O1002" t="s">
        <v>3023</v>
      </c>
      <c r="P1002" t="s">
        <v>1346</v>
      </c>
      <c r="Q1002">
        <v>45.520339999999997</v>
      </c>
      <c r="R1002">
        <v>10.21895</v>
      </c>
      <c r="S1002" t="s">
        <v>3007</v>
      </c>
      <c r="T1002" t="s">
        <v>4170</v>
      </c>
    </row>
    <row r="1003" spans="1:20" x14ac:dyDescent="0.35">
      <c r="A1003" t="s">
        <v>78</v>
      </c>
      <c r="B1003" t="s">
        <v>4173</v>
      </c>
      <c r="C1003" t="s">
        <v>1344</v>
      </c>
      <c r="D1003" s="1" t="s">
        <v>1345</v>
      </c>
      <c r="E1003" s="1" t="s">
        <v>4174</v>
      </c>
      <c r="F1003" t="s">
        <v>118</v>
      </c>
      <c r="H1003" t="s">
        <v>3016</v>
      </c>
      <c r="I1003" t="s">
        <v>3007</v>
      </c>
      <c r="J1003">
        <v>75</v>
      </c>
      <c r="K1003">
        <v>1987</v>
      </c>
      <c r="L1003" t="s">
        <v>121</v>
      </c>
      <c r="M1003" t="s">
        <v>3027</v>
      </c>
      <c r="N1003" t="s">
        <v>3009</v>
      </c>
      <c r="O1003" t="s">
        <v>3023</v>
      </c>
      <c r="P1003" t="s">
        <v>1346</v>
      </c>
      <c r="Q1003">
        <v>45.520339999999997</v>
      </c>
      <c r="R1003">
        <v>10.21895</v>
      </c>
      <c r="S1003" t="s">
        <v>3007</v>
      </c>
      <c r="T1003" t="s">
        <v>4170</v>
      </c>
    </row>
    <row r="1004" spans="1:20" x14ac:dyDescent="0.35">
      <c r="A1004" t="s">
        <v>78</v>
      </c>
      <c r="B1004" t="s">
        <v>4175</v>
      </c>
      <c r="C1004" t="s">
        <v>1348</v>
      </c>
      <c r="D1004" s="1" t="s">
        <v>1349</v>
      </c>
      <c r="E1004" s="1" t="s">
        <v>3005</v>
      </c>
      <c r="F1004" t="s">
        <v>118</v>
      </c>
      <c r="H1004" t="s">
        <v>3016</v>
      </c>
      <c r="I1004" t="s">
        <v>3007</v>
      </c>
      <c r="J1004">
        <v>122</v>
      </c>
      <c r="K1004">
        <v>1994</v>
      </c>
      <c r="L1004" t="s">
        <v>121</v>
      </c>
      <c r="M1004" t="s">
        <v>3008</v>
      </c>
      <c r="N1004" t="s">
        <v>3009</v>
      </c>
      <c r="O1004" t="s">
        <v>3007</v>
      </c>
      <c r="P1004" t="s">
        <v>1350</v>
      </c>
      <c r="Q1004">
        <v>42.200200000000002</v>
      </c>
      <c r="R1004">
        <v>13.8398</v>
      </c>
      <c r="S1004" t="s">
        <v>3023</v>
      </c>
      <c r="T1004" t="s">
        <v>3077</v>
      </c>
    </row>
    <row r="1005" spans="1:20" x14ac:dyDescent="0.35">
      <c r="A1005" t="s">
        <v>78</v>
      </c>
      <c r="B1005" t="s">
        <v>4176</v>
      </c>
      <c r="C1005" t="s">
        <v>1351</v>
      </c>
      <c r="D1005" s="1" t="s">
        <v>1352</v>
      </c>
      <c r="E1005" s="1" t="s">
        <v>3005</v>
      </c>
      <c r="F1005" t="s">
        <v>118</v>
      </c>
      <c r="H1005" t="s">
        <v>3016</v>
      </c>
      <c r="I1005" t="s">
        <v>3007</v>
      </c>
      <c r="J1005">
        <v>401</v>
      </c>
      <c r="K1005">
        <v>2005</v>
      </c>
      <c r="L1005" t="s">
        <v>121</v>
      </c>
      <c r="M1005" t="s">
        <v>3008</v>
      </c>
      <c r="N1005" t="s">
        <v>3033</v>
      </c>
      <c r="O1005" t="s">
        <v>3007</v>
      </c>
      <c r="P1005" t="s">
        <v>1353</v>
      </c>
      <c r="Q1005">
        <v>41.2014</v>
      </c>
      <c r="R1005">
        <v>15.4762</v>
      </c>
      <c r="S1005" t="s">
        <v>3007</v>
      </c>
      <c r="T1005" t="s">
        <v>3077</v>
      </c>
    </row>
    <row r="1006" spans="1:20" x14ac:dyDescent="0.35">
      <c r="A1006" t="s">
        <v>78</v>
      </c>
      <c r="B1006" t="s">
        <v>4177</v>
      </c>
      <c r="C1006" t="s">
        <v>1354</v>
      </c>
      <c r="D1006" s="1" t="s">
        <v>1355</v>
      </c>
      <c r="E1006" s="1" t="s">
        <v>3090</v>
      </c>
      <c r="F1006" t="s">
        <v>118</v>
      </c>
      <c r="H1006" t="s">
        <v>3016</v>
      </c>
      <c r="I1006" t="s">
        <v>3007</v>
      </c>
      <c r="J1006">
        <v>848</v>
      </c>
      <c r="K1006">
        <v>2006</v>
      </c>
      <c r="L1006" t="s">
        <v>121</v>
      </c>
      <c r="M1006" t="s">
        <v>3008</v>
      </c>
      <c r="N1006" t="s">
        <v>3009</v>
      </c>
      <c r="O1006" t="s">
        <v>3007</v>
      </c>
      <c r="P1006" t="s">
        <v>1356</v>
      </c>
      <c r="Q1006">
        <v>45.511499999999998</v>
      </c>
      <c r="R1006">
        <v>9.5098000000000003</v>
      </c>
      <c r="S1006" t="s">
        <v>3007</v>
      </c>
      <c r="T1006" t="s">
        <v>4170</v>
      </c>
    </row>
    <row r="1007" spans="1:20" x14ac:dyDescent="0.35">
      <c r="A1007" t="s">
        <v>78</v>
      </c>
      <c r="B1007" t="s">
        <v>4178</v>
      </c>
      <c r="C1007" t="s">
        <v>1354</v>
      </c>
      <c r="D1007" s="1" t="s">
        <v>1355</v>
      </c>
      <c r="E1007" s="1" t="s">
        <v>4179</v>
      </c>
      <c r="F1007" t="s">
        <v>118</v>
      </c>
      <c r="H1007" t="s">
        <v>233</v>
      </c>
      <c r="I1007" t="s">
        <v>3007</v>
      </c>
      <c r="J1007">
        <v>108</v>
      </c>
      <c r="K1007">
        <v>2024</v>
      </c>
      <c r="L1007" t="s">
        <v>121</v>
      </c>
      <c r="M1007" t="s">
        <v>3071</v>
      </c>
      <c r="N1007" t="s">
        <v>3009</v>
      </c>
      <c r="O1007" t="s">
        <v>3007</v>
      </c>
      <c r="P1007" t="s">
        <v>1356</v>
      </c>
      <c r="Q1007">
        <v>45.511499999999998</v>
      </c>
      <c r="R1007">
        <v>9.5098000000000003</v>
      </c>
      <c r="S1007" t="s">
        <v>3007</v>
      </c>
      <c r="T1007" t="s">
        <v>4170</v>
      </c>
    </row>
    <row r="1008" spans="1:20" x14ac:dyDescent="0.35">
      <c r="A1008" t="s">
        <v>78</v>
      </c>
      <c r="B1008" t="s">
        <v>4180</v>
      </c>
      <c r="C1008" t="s">
        <v>1357</v>
      </c>
      <c r="D1008" s="1" t="s">
        <v>1358</v>
      </c>
      <c r="E1008" s="1" t="s">
        <v>3005</v>
      </c>
      <c r="F1008" t="s">
        <v>118</v>
      </c>
      <c r="H1008" t="s">
        <v>3016</v>
      </c>
      <c r="I1008" t="s">
        <v>3007</v>
      </c>
      <c r="J1008">
        <v>50</v>
      </c>
      <c r="K1008">
        <v>2003</v>
      </c>
      <c r="L1008" t="s">
        <v>121</v>
      </c>
      <c r="M1008" t="s">
        <v>3047</v>
      </c>
      <c r="N1008" t="s">
        <v>3009</v>
      </c>
      <c r="O1008" t="s">
        <v>3007</v>
      </c>
      <c r="P1008" t="s">
        <v>1359</v>
      </c>
      <c r="Q1008">
        <v>44.760460000000002</v>
      </c>
      <c r="R1008">
        <v>8.8552900000000001</v>
      </c>
      <c r="S1008" t="s">
        <v>3007</v>
      </c>
      <c r="T1008" t="s">
        <v>3357</v>
      </c>
    </row>
    <row r="1009" spans="1:20" x14ac:dyDescent="0.35">
      <c r="A1009" t="s">
        <v>78</v>
      </c>
      <c r="B1009" t="s">
        <v>4181</v>
      </c>
      <c r="C1009" t="s">
        <v>1360</v>
      </c>
      <c r="D1009" s="1" t="s">
        <v>1361</v>
      </c>
      <c r="E1009" s="1" t="s">
        <v>3005</v>
      </c>
      <c r="F1009" t="s">
        <v>118</v>
      </c>
      <c r="H1009" t="s">
        <v>3016</v>
      </c>
      <c r="I1009" t="s">
        <v>3023</v>
      </c>
      <c r="J1009">
        <v>397</v>
      </c>
      <c r="K1009">
        <v>2002</v>
      </c>
      <c r="L1009">
        <v>2040</v>
      </c>
      <c r="M1009" t="s">
        <v>3008</v>
      </c>
      <c r="N1009" t="s">
        <v>3009</v>
      </c>
      <c r="O1009" t="s">
        <v>3007</v>
      </c>
      <c r="P1009" t="s">
        <v>1362</v>
      </c>
      <c r="Q1009">
        <v>45.090400000000002</v>
      </c>
      <c r="R1009">
        <v>9.4804999999999993</v>
      </c>
      <c r="S1009" t="s">
        <v>3007</v>
      </c>
      <c r="T1009" t="s">
        <v>4152</v>
      </c>
    </row>
    <row r="1010" spans="1:20" x14ac:dyDescent="0.35">
      <c r="A1010" t="s">
        <v>78</v>
      </c>
      <c r="B1010" t="s">
        <v>4182</v>
      </c>
      <c r="C1010" t="s">
        <v>1360</v>
      </c>
      <c r="D1010" s="1" t="s">
        <v>1361</v>
      </c>
      <c r="E1010" s="1" t="s">
        <v>3090</v>
      </c>
      <c r="F1010" t="s">
        <v>118</v>
      </c>
      <c r="H1010" t="s">
        <v>3016</v>
      </c>
      <c r="I1010" t="s">
        <v>3023</v>
      </c>
      <c r="J1010">
        <v>390</v>
      </c>
      <c r="K1010">
        <v>2002</v>
      </c>
      <c r="L1010">
        <v>2040</v>
      </c>
      <c r="M1010" t="s">
        <v>3008</v>
      </c>
      <c r="N1010" t="s">
        <v>3033</v>
      </c>
      <c r="O1010" t="s">
        <v>3007</v>
      </c>
      <c r="P1010" t="s">
        <v>1362</v>
      </c>
      <c r="Q1010">
        <v>45.090400000000002</v>
      </c>
      <c r="R1010">
        <v>9.4804999999999993</v>
      </c>
      <c r="S1010" t="s">
        <v>3007</v>
      </c>
      <c r="T1010" t="s">
        <v>4152</v>
      </c>
    </row>
    <row r="1011" spans="1:20" x14ac:dyDescent="0.35">
      <c r="A1011" t="s">
        <v>78</v>
      </c>
      <c r="B1011" t="s">
        <v>4183</v>
      </c>
      <c r="C1011" t="s">
        <v>1360</v>
      </c>
      <c r="D1011" s="1" t="s">
        <v>1361</v>
      </c>
      <c r="E1011" s="1" t="s">
        <v>3055</v>
      </c>
      <c r="F1011" t="s">
        <v>118</v>
      </c>
      <c r="H1011" t="s">
        <v>3016</v>
      </c>
      <c r="I1011" t="s">
        <v>3023</v>
      </c>
      <c r="J1011">
        <v>394</v>
      </c>
      <c r="K1011">
        <v>2003</v>
      </c>
      <c r="L1011">
        <v>2040</v>
      </c>
      <c r="M1011" t="s">
        <v>3008</v>
      </c>
      <c r="N1011" t="s">
        <v>3033</v>
      </c>
      <c r="O1011" t="s">
        <v>3007</v>
      </c>
      <c r="P1011" t="s">
        <v>1362</v>
      </c>
      <c r="Q1011">
        <v>45.090400000000002</v>
      </c>
      <c r="R1011">
        <v>9.4804999999999993</v>
      </c>
      <c r="S1011" t="s">
        <v>3007</v>
      </c>
      <c r="T1011" t="s">
        <v>4152</v>
      </c>
    </row>
    <row r="1012" spans="1:20" x14ac:dyDescent="0.35">
      <c r="A1012" t="s">
        <v>78</v>
      </c>
      <c r="B1012" t="s">
        <v>4184</v>
      </c>
      <c r="C1012" t="s">
        <v>1360</v>
      </c>
      <c r="D1012" s="1" t="s">
        <v>1361</v>
      </c>
      <c r="E1012" s="1" t="s">
        <v>3147</v>
      </c>
      <c r="F1012" t="s">
        <v>118</v>
      </c>
      <c r="H1012" t="s">
        <v>3016</v>
      </c>
      <c r="I1012" t="s">
        <v>3023</v>
      </c>
      <c r="J1012">
        <v>381</v>
      </c>
      <c r="K1012">
        <v>2003</v>
      </c>
      <c r="L1012">
        <v>2040</v>
      </c>
      <c r="M1012" t="s">
        <v>3008</v>
      </c>
      <c r="N1012" t="s">
        <v>3033</v>
      </c>
      <c r="O1012" t="s">
        <v>3007</v>
      </c>
      <c r="P1012" t="s">
        <v>1362</v>
      </c>
      <c r="Q1012">
        <v>45.090400000000002</v>
      </c>
      <c r="R1012">
        <v>9.4804999999999993</v>
      </c>
      <c r="S1012" t="s">
        <v>3007</v>
      </c>
      <c r="T1012" t="s">
        <v>4152</v>
      </c>
    </row>
    <row r="1013" spans="1:20" x14ac:dyDescent="0.35">
      <c r="A1013" t="s">
        <v>78</v>
      </c>
      <c r="B1013" t="s">
        <v>4185</v>
      </c>
      <c r="C1013" t="s">
        <v>1360</v>
      </c>
      <c r="D1013" s="1" t="s">
        <v>1361</v>
      </c>
      <c r="E1013" s="1" t="s">
        <v>4186</v>
      </c>
      <c r="F1013" t="s">
        <v>118</v>
      </c>
      <c r="H1013" t="s">
        <v>199</v>
      </c>
      <c r="I1013" t="s">
        <v>3085</v>
      </c>
      <c r="J1013">
        <v>590</v>
      </c>
      <c r="K1013" t="s">
        <v>3085</v>
      </c>
      <c r="L1013" t="s">
        <v>3085</v>
      </c>
      <c r="M1013" t="s">
        <v>3047</v>
      </c>
      <c r="N1013" t="s">
        <v>3009</v>
      </c>
      <c r="O1013" t="s">
        <v>3007</v>
      </c>
      <c r="P1013" t="s">
        <v>1362</v>
      </c>
      <c r="Q1013">
        <v>45.090400000000002</v>
      </c>
      <c r="R1013">
        <v>9.4804999999999993</v>
      </c>
      <c r="S1013" t="s">
        <v>3007</v>
      </c>
      <c r="T1013" t="s">
        <v>4152</v>
      </c>
    </row>
    <row r="1014" spans="1:20" x14ac:dyDescent="0.35">
      <c r="A1014" t="s">
        <v>78</v>
      </c>
      <c r="B1014" t="s">
        <v>4187</v>
      </c>
      <c r="C1014" t="s">
        <v>1360</v>
      </c>
      <c r="D1014" s="1" t="s">
        <v>1361</v>
      </c>
      <c r="E1014" s="1" t="s">
        <v>4188</v>
      </c>
      <c r="F1014" t="s">
        <v>118</v>
      </c>
      <c r="H1014" t="s">
        <v>199</v>
      </c>
      <c r="I1014" t="s">
        <v>3085</v>
      </c>
      <c r="J1014">
        <v>280</v>
      </c>
      <c r="K1014" t="s">
        <v>3085</v>
      </c>
      <c r="L1014" t="s">
        <v>3085</v>
      </c>
      <c r="M1014" t="s">
        <v>3027</v>
      </c>
      <c r="N1014" t="s">
        <v>3009</v>
      </c>
      <c r="O1014" t="s">
        <v>3007</v>
      </c>
      <c r="P1014" t="s">
        <v>1362</v>
      </c>
      <c r="Q1014">
        <v>45.090400000000002</v>
      </c>
      <c r="R1014">
        <v>9.4804999999999993</v>
      </c>
      <c r="S1014" t="s">
        <v>3007</v>
      </c>
      <c r="T1014" t="s">
        <v>4152</v>
      </c>
    </row>
    <row r="1015" spans="1:20" x14ac:dyDescent="0.35">
      <c r="A1015" t="s">
        <v>78</v>
      </c>
      <c r="B1015" t="s">
        <v>4189</v>
      </c>
      <c r="C1015" t="s">
        <v>1363</v>
      </c>
      <c r="D1015" s="1" t="s">
        <v>1364</v>
      </c>
      <c r="E1015" s="1" t="s">
        <v>3005</v>
      </c>
      <c r="F1015" t="s">
        <v>118</v>
      </c>
      <c r="H1015" t="s">
        <v>3016</v>
      </c>
      <c r="I1015" t="s">
        <v>3007</v>
      </c>
      <c r="J1015">
        <v>54</v>
      </c>
      <c r="K1015">
        <v>1994</v>
      </c>
      <c r="L1015" t="s">
        <v>121</v>
      </c>
      <c r="M1015" t="s">
        <v>3008</v>
      </c>
      <c r="N1015" t="s">
        <v>3009</v>
      </c>
      <c r="O1015" t="s">
        <v>3007</v>
      </c>
      <c r="P1015" t="s">
        <v>1365</v>
      </c>
      <c r="Q1015">
        <v>45.02131</v>
      </c>
      <c r="R1015">
        <v>11.311590000000001</v>
      </c>
      <c r="S1015" t="s">
        <v>3007</v>
      </c>
      <c r="T1015" t="s">
        <v>3338</v>
      </c>
    </row>
    <row r="1016" spans="1:20" x14ac:dyDescent="0.35">
      <c r="A1016" t="s">
        <v>78</v>
      </c>
      <c r="B1016" t="s">
        <v>4190</v>
      </c>
      <c r="C1016" t="s">
        <v>1366</v>
      </c>
      <c r="D1016" s="1" t="s">
        <v>1367</v>
      </c>
      <c r="E1016" s="1" t="s">
        <v>3005</v>
      </c>
      <c r="F1016" t="s">
        <v>118</v>
      </c>
      <c r="H1016" t="s">
        <v>3016</v>
      </c>
      <c r="I1016" t="s">
        <v>3007</v>
      </c>
      <c r="J1016">
        <v>175</v>
      </c>
      <c r="K1016">
        <v>1998</v>
      </c>
      <c r="L1016" t="s">
        <v>121</v>
      </c>
      <c r="M1016" t="s">
        <v>3008</v>
      </c>
      <c r="N1016" t="s">
        <v>3009</v>
      </c>
      <c r="O1016" t="s">
        <v>3007</v>
      </c>
      <c r="P1016" t="s">
        <v>1368</v>
      </c>
      <c r="Q1016">
        <v>42.04813</v>
      </c>
      <c r="R1016">
        <v>13.53618</v>
      </c>
      <c r="S1016" t="s">
        <v>3007</v>
      </c>
      <c r="T1016" t="s">
        <v>4191</v>
      </c>
    </row>
    <row r="1017" spans="1:20" x14ac:dyDescent="0.35">
      <c r="A1017" t="s">
        <v>78</v>
      </c>
      <c r="B1017" t="s">
        <v>4192</v>
      </c>
      <c r="C1017" t="s">
        <v>1370</v>
      </c>
      <c r="D1017" s="1" t="s">
        <v>1371</v>
      </c>
      <c r="E1017" s="1" t="s">
        <v>3005</v>
      </c>
      <c r="F1017" t="s">
        <v>118</v>
      </c>
      <c r="H1017" t="s">
        <v>3016</v>
      </c>
      <c r="I1017" t="s">
        <v>3007</v>
      </c>
      <c r="J1017">
        <v>35</v>
      </c>
      <c r="K1017">
        <v>2008</v>
      </c>
      <c r="L1017" t="s">
        <v>121</v>
      </c>
      <c r="M1017" t="s">
        <v>3008</v>
      </c>
      <c r="N1017" t="s">
        <v>3033</v>
      </c>
      <c r="O1017" t="s">
        <v>3007</v>
      </c>
      <c r="P1017" t="s">
        <v>1372</v>
      </c>
      <c r="Q1017">
        <v>44.823999999999998</v>
      </c>
      <c r="R1017">
        <v>10.375999999999999</v>
      </c>
      <c r="S1017" t="s">
        <v>3023</v>
      </c>
      <c r="T1017" t="s">
        <v>3077</v>
      </c>
    </row>
    <row r="1018" spans="1:20" x14ac:dyDescent="0.35">
      <c r="A1018" t="s">
        <v>78</v>
      </c>
      <c r="B1018" t="s">
        <v>4193</v>
      </c>
      <c r="C1018" t="s">
        <v>1373</v>
      </c>
      <c r="D1018" s="1" t="s">
        <v>1374</v>
      </c>
      <c r="E1018" s="1" t="s">
        <v>3005</v>
      </c>
      <c r="F1018" t="s">
        <v>118</v>
      </c>
      <c r="H1018" t="s">
        <v>3016</v>
      </c>
      <c r="I1018" t="s">
        <v>3007</v>
      </c>
      <c r="J1018">
        <v>838</v>
      </c>
      <c r="K1018">
        <v>2004</v>
      </c>
      <c r="L1018" t="s">
        <v>121</v>
      </c>
      <c r="M1018" t="s">
        <v>3008</v>
      </c>
      <c r="N1018" t="s">
        <v>3033</v>
      </c>
      <c r="O1018" t="s">
        <v>3007</v>
      </c>
      <c r="P1018" t="s">
        <v>1375</v>
      </c>
      <c r="Q1018">
        <v>45.185600000000001</v>
      </c>
      <c r="R1018">
        <v>7.9016000000000002</v>
      </c>
      <c r="S1018" t="s">
        <v>3007</v>
      </c>
      <c r="T1018" t="s">
        <v>4170</v>
      </c>
    </row>
    <row r="1019" spans="1:20" x14ac:dyDescent="0.35">
      <c r="A1019" t="s">
        <v>78</v>
      </c>
      <c r="B1019" t="s">
        <v>4194</v>
      </c>
      <c r="C1019" t="s">
        <v>1373</v>
      </c>
      <c r="D1019" s="1" t="s">
        <v>1374</v>
      </c>
      <c r="E1019" s="1" t="s">
        <v>3090</v>
      </c>
      <c r="F1019" t="s">
        <v>118</v>
      </c>
      <c r="H1019" t="s">
        <v>3016</v>
      </c>
      <c r="I1019" t="s">
        <v>3007</v>
      </c>
      <c r="J1019">
        <v>370</v>
      </c>
      <c r="K1019">
        <v>2005</v>
      </c>
      <c r="L1019" t="s">
        <v>121</v>
      </c>
      <c r="M1019" t="s">
        <v>3008</v>
      </c>
      <c r="N1019" t="s">
        <v>3033</v>
      </c>
      <c r="O1019" t="s">
        <v>3007</v>
      </c>
      <c r="P1019" t="s">
        <v>1375</v>
      </c>
      <c r="Q1019">
        <v>45.185600000000001</v>
      </c>
      <c r="R1019">
        <v>7.9016000000000002</v>
      </c>
      <c r="S1019" t="s">
        <v>3007</v>
      </c>
      <c r="T1019" t="s">
        <v>4170</v>
      </c>
    </row>
    <row r="1020" spans="1:20" x14ac:dyDescent="0.35">
      <c r="A1020" t="s">
        <v>78</v>
      </c>
      <c r="B1020" t="s">
        <v>4195</v>
      </c>
      <c r="C1020" t="s">
        <v>1376</v>
      </c>
      <c r="D1020" s="1" t="s">
        <v>1377</v>
      </c>
      <c r="E1020" s="1" t="s">
        <v>3195</v>
      </c>
      <c r="F1020" t="s">
        <v>118</v>
      </c>
      <c r="H1020" t="s">
        <v>199</v>
      </c>
      <c r="I1020" t="s">
        <v>3085</v>
      </c>
      <c r="J1020">
        <v>800</v>
      </c>
      <c r="K1020" t="s">
        <v>3085</v>
      </c>
      <c r="L1020" t="s">
        <v>3085</v>
      </c>
      <c r="M1020" t="s">
        <v>3008</v>
      </c>
      <c r="N1020" t="s">
        <v>3033</v>
      </c>
      <c r="O1020" t="s">
        <v>3023</v>
      </c>
      <c r="P1020" t="s">
        <v>1378</v>
      </c>
      <c r="Q1020">
        <v>42.126899999999999</v>
      </c>
      <c r="R1020">
        <v>11.7583</v>
      </c>
      <c r="S1020" t="s">
        <v>3007</v>
      </c>
      <c r="T1020" t="s">
        <v>4152</v>
      </c>
    </row>
    <row r="1021" spans="1:20" x14ac:dyDescent="0.35">
      <c r="A1021" t="s">
        <v>78</v>
      </c>
      <c r="B1021" t="s">
        <v>4196</v>
      </c>
      <c r="C1021" t="s">
        <v>1379</v>
      </c>
      <c r="D1021" s="1" t="s">
        <v>1380</v>
      </c>
      <c r="E1021" s="1" t="s">
        <v>4197</v>
      </c>
      <c r="F1021" t="s">
        <v>118</v>
      </c>
      <c r="H1021" t="s">
        <v>3016</v>
      </c>
      <c r="I1021" t="s">
        <v>3007</v>
      </c>
      <c r="J1021">
        <v>760</v>
      </c>
      <c r="K1021">
        <v>2004</v>
      </c>
      <c r="L1021" t="s">
        <v>121</v>
      </c>
      <c r="M1021" t="s">
        <v>3008</v>
      </c>
      <c r="N1021" t="s">
        <v>3009</v>
      </c>
      <c r="O1021" t="s">
        <v>3007</v>
      </c>
      <c r="P1021" t="s">
        <v>1378</v>
      </c>
      <c r="Q1021">
        <v>42.124099999999999</v>
      </c>
      <c r="R1021">
        <v>11.7624</v>
      </c>
      <c r="S1021" t="s">
        <v>3007</v>
      </c>
      <c r="T1021" t="s">
        <v>5712</v>
      </c>
    </row>
    <row r="1022" spans="1:20" x14ac:dyDescent="0.35">
      <c r="A1022" t="s">
        <v>78</v>
      </c>
      <c r="B1022" t="s">
        <v>4198</v>
      </c>
      <c r="C1022" t="s">
        <v>1379</v>
      </c>
      <c r="D1022" s="1" t="s">
        <v>1380</v>
      </c>
      <c r="E1022" s="1" t="s">
        <v>4199</v>
      </c>
      <c r="F1022" t="s">
        <v>118</v>
      </c>
      <c r="H1022" t="s">
        <v>3016</v>
      </c>
      <c r="I1022" t="s">
        <v>3007</v>
      </c>
      <c r="J1022">
        <v>380</v>
      </c>
      <c r="K1022">
        <v>2005</v>
      </c>
      <c r="L1022" t="s">
        <v>121</v>
      </c>
      <c r="M1022" t="s">
        <v>3008</v>
      </c>
      <c r="N1022" t="s">
        <v>3009</v>
      </c>
      <c r="O1022" t="s">
        <v>3007</v>
      </c>
      <c r="P1022" t="s">
        <v>1378</v>
      </c>
      <c r="Q1022">
        <v>42.124099999999999</v>
      </c>
      <c r="R1022">
        <v>11.7624</v>
      </c>
      <c r="S1022" t="s">
        <v>3007</v>
      </c>
      <c r="T1022" t="s">
        <v>5712</v>
      </c>
    </row>
    <row r="1023" spans="1:20" x14ac:dyDescent="0.35">
      <c r="A1023" t="s">
        <v>78</v>
      </c>
      <c r="B1023" t="s">
        <v>4200</v>
      </c>
      <c r="C1023" t="s">
        <v>1379</v>
      </c>
      <c r="D1023" s="1" t="s">
        <v>1380</v>
      </c>
      <c r="E1023" s="1" t="s">
        <v>4201</v>
      </c>
      <c r="F1023" t="s">
        <v>118</v>
      </c>
      <c r="H1023" t="s">
        <v>199</v>
      </c>
      <c r="I1023" t="s">
        <v>3085</v>
      </c>
      <c r="J1023">
        <v>900</v>
      </c>
      <c r="K1023" t="s">
        <v>3085</v>
      </c>
      <c r="L1023" t="s">
        <v>3085</v>
      </c>
      <c r="M1023" t="s">
        <v>3008</v>
      </c>
      <c r="N1023" t="s">
        <v>3009</v>
      </c>
      <c r="O1023" t="s">
        <v>3007</v>
      </c>
      <c r="P1023" t="s">
        <v>1378</v>
      </c>
      <c r="Q1023">
        <v>42.124099999999999</v>
      </c>
      <c r="R1023">
        <v>11.7624</v>
      </c>
      <c r="S1023" t="s">
        <v>3007</v>
      </c>
      <c r="T1023" t="s">
        <v>5712</v>
      </c>
    </row>
    <row r="1024" spans="1:20" x14ac:dyDescent="0.35">
      <c r="A1024" t="s">
        <v>78</v>
      </c>
      <c r="B1024" t="s">
        <v>4202</v>
      </c>
      <c r="C1024" t="s">
        <v>1381</v>
      </c>
      <c r="D1024" s="1" t="s">
        <v>1382</v>
      </c>
      <c r="E1024" s="1" t="s">
        <v>3005</v>
      </c>
      <c r="F1024" t="s">
        <v>118</v>
      </c>
      <c r="H1024" t="s">
        <v>3016</v>
      </c>
      <c r="I1024" t="s">
        <v>3007</v>
      </c>
      <c r="J1024">
        <v>44</v>
      </c>
      <c r="K1024">
        <v>2012</v>
      </c>
      <c r="L1024" t="s">
        <v>121</v>
      </c>
      <c r="M1024" t="s">
        <v>3008</v>
      </c>
      <c r="N1024" t="s">
        <v>3009</v>
      </c>
      <c r="O1024" t="s">
        <v>3007</v>
      </c>
      <c r="P1024" t="s">
        <v>1383</v>
      </c>
      <c r="Q1024">
        <v>41.735329999999998</v>
      </c>
      <c r="R1024">
        <v>12.97072</v>
      </c>
      <c r="S1024" t="s">
        <v>3007</v>
      </c>
      <c r="T1024" t="s">
        <v>6249</v>
      </c>
    </row>
    <row r="1025" spans="1:20" x14ac:dyDescent="0.35">
      <c r="A1025" t="s">
        <v>78</v>
      </c>
      <c r="B1025" t="s">
        <v>4203</v>
      </c>
      <c r="C1025" t="s">
        <v>1385</v>
      </c>
      <c r="D1025" s="1" t="s">
        <v>1386</v>
      </c>
      <c r="E1025" s="1" t="s">
        <v>3005</v>
      </c>
      <c r="F1025" t="s">
        <v>118</v>
      </c>
      <c r="H1025" t="s">
        <v>3016</v>
      </c>
      <c r="I1025" t="s">
        <v>3007</v>
      </c>
      <c r="J1025">
        <v>50</v>
      </c>
      <c r="K1025">
        <v>1998</v>
      </c>
      <c r="L1025" t="s">
        <v>121</v>
      </c>
      <c r="M1025" t="s">
        <v>3008</v>
      </c>
      <c r="N1025" t="s">
        <v>3033</v>
      </c>
      <c r="O1025" t="s">
        <v>3007</v>
      </c>
      <c r="P1025" t="s">
        <v>1387</v>
      </c>
      <c r="Q1025">
        <v>45.533560000000001</v>
      </c>
      <c r="R1025">
        <v>9.2631099999999993</v>
      </c>
      <c r="S1025" t="s">
        <v>3007</v>
      </c>
      <c r="T1025" t="s">
        <v>3077</v>
      </c>
    </row>
    <row r="1026" spans="1:20" x14ac:dyDescent="0.35">
      <c r="A1026" t="s">
        <v>78</v>
      </c>
      <c r="B1026" t="s">
        <v>4204</v>
      </c>
      <c r="C1026" t="s">
        <v>1388</v>
      </c>
      <c r="D1026" s="1" t="s">
        <v>1389</v>
      </c>
      <c r="E1026" s="1" t="s">
        <v>3005</v>
      </c>
      <c r="F1026" t="s">
        <v>118</v>
      </c>
      <c r="H1026" t="s">
        <v>3016</v>
      </c>
      <c r="I1026" t="s">
        <v>3007</v>
      </c>
      <c r="J1026">
        <v>122</v>
      </c>
      <c r="K1026">
        <v>2007</v>
      </c>
      <c r="L1026" t="s">
        <v>121</v>
      </c>
      <c r="M1026" t="s">
        <v>3008</v>
      </c>
      <c r="N1026" t="s">
        <v>3033</v>
      </c>
      <c r="O1026" t="s">
        <v>3007</v>
      </c>
      <c r="P1026" t="s">
        <v>1390</v>
      </c>
      <c r="Q1026">
        <v>45.639189999999999</v>
      </c>
      <c r="R1026">
        <v>9.6048100000000005</v>
      </c>
      <c r="S1026" t="s">
        <v>3007</v>
      </c>
      <c r="T1026" t="s">
        <v>4205</v>
      </c>
    </row>
    <row r="1027" spans="1:20" x14ac:dyDescent="0.35">
      <c r="A1027" t="s">
        <v>78</v>
      </c>
      <c r="B1027" t="s">
        <v>4206</v>
      </c>
      <c r="C1027" t="s">
        <v>1392</v>
      </c>
      <c r="D1027" s="1" t="s">
        <v>1393</v>
      </c>
      <c r="E1027" s="1" t="s">
        <v>3005</v>
      </c>
      <c r="F1027" t="s">
        <v>118</v>
      </c>
      <c r="H1027" t="s">
        <v>3016</v>
      </c>
      <c r="I1027" t="s">
        <v>3007</v>
      </c>
      <c r="J1027">
        <v>80</v>
      </c>
      <c r="K1027">
        <v>2008</v>
      </c>
      <c r="L1027" t="s">
        <v>121</v>
      </c>
      <c r="M1027" t="s">
        <v>3008</v>
      </c>
      <c r="N1027" t="s">
        <v>3009</v>
      </c>
      <c r="O1027" t="s">
        <v>3007</v>
      </c>
      <c r="P1027" t="s">
        <v>1394</v>
      </c>
      <c r="Q1027">
        <v>45.628329999999998</v>
      </c>
      <c r="R1027">
        <v>8.7134999999999998</v>
      </c>
      <c r="S1027" t="s">
        <v>3023</v>
      </c>
      <c r="T1027" t="s">
        <v>4207</v>
      </c>
    </row>
    <row r="1028" spans="1:20" x14ac:dyDescent="0.35">
      <c r="A1028" t="s">
        <v>78</v>
      </c>
      <c r="B1028" t="s">
        <v>4208</v>
      </c>
      <c r="C1028" t="s">
        <v>1396</v>
      </c>
      <c r="D1028" s="1" t="s">
        <v>1397</v>
      </c>
      <c r="E1028" s="1" t="s">
        <v>3090</v>
      </c>
      <c r="F1028" t="s">
        <v>118</v>
      </c>
      <c r="H1028" t="s">
        <v>3016</v>
      </c>
      <c r="I1028" t="s">
        <v>3007</v>
      </c>
      <c r="J1028">
        <v>381</v>
      </c>
      <c r="K1028">
        <v>2006</v>
      </c>
      <c r="L1028" t="s">
        <v>121</v>
      </c>
      <c r="M1028" t="s">
        <v>3008</v>
      </c>
      <c r="N1028" t="s">
        <v>3009</v>
      </c>
      <c r="O1028" t="s">
        <v>3007</v>
      </c>
      <c r="P1028" t="s">
        <v>1398</v>
      </c>
      <c r="Q1028">
        <v>44.864060000000002</v>
      </c>
      <c r="R1028">
        <v>11.594390000000001</v>
      </c>
      <c r="S1028" t="s">
        <v>3007</v>
      </c>
      <c r="T1028" t="s">
        <v>4209</v>
      </c>
    </row>
    <row r="1029" spans="1:20" x14ac:dyDescent="0.35">
      <c r="A1029" t="s">
        <v>78</v>
      </c>
      <c r="B1029" t="s">
        <v>4210</v>
      </c>
      <c r="C1029" t="s">
        <v>1396</v>
      </c>
      <c r="D1029" s="1" t="s">
        <v>1397</v>
      </c>
      <c r="E1029" s="1" t="s">
        <v>3055</v>
      </c>
      <c r="F1029" t="s">
        <v>118</v>
      </c>
      <c r="H1029" t="s">
        <v>3016</v>
      </c>
      <c r="I1029" t="s">
        <v>3007</v>
      </c>
      <c r="J1029">
        <v>381</v>
      </c>
      <c r="K1029">
        <v>2007</v>
      </c>
      <c r="L1029" t="s">
        <v>121</v>
      </c>
      <c r="M1029" t="s">
        <v>3008</v>
      </c>
      <c r="N1029" t="s">
        <v>3009</v>
      </c>
      <c r="O1029" t="s">
        <v>3007</v>
      </c>
      <c r="P1029" t="s">
        <v>1398</v>
      </c>
      <c r="Q1029">
        <v>44.864060000000002</v>
      </c>
      <c r="R1029">
        <v>11.594390000000001</v>
      </c>
      <c r="S1029" t="s">
        <v>3007</v>
      </c>
      <c r="T1029" t="s">
        <v>4209</v>
      </c>
    </row>
    <row r="1030" spans="1:20" x14ac:dyDescent="0.35">
      <c r="A1030" t="s">
        <v>78</v>
      </c>
      <c r="B1030" t="s">
        <v>4211</v>
      </c>
      <c r="C1030" t="s">
        <v>1400</v>
      </c>
      <c r="D1030" s="1" t="s">
        <v>1401</v>
      </c>
      <c r="E1030" s="1" t="s">
        <v>3175</v>
      </c>
      <c r="F1030" t="s">
        <v>118</v>
      </c>
      <c r="H1030" t="s">
        <v>3016</v>
      </c>
      <c r="I1030" t="s">
        <v>3007</v>
      </c>
      <c r="J1030">
        <v>395</v>
      </c>
      <c r="K1030">
        <v>2004</v>
      </c>
      <c r="L1030" t="s">
        <v>121</v>
      </c>
      <c r="M1030" t="s">
        <v>3008</v>
      </c>
      <c r="N1030" t="s">
        <v>3033</v>
      </c>
      <c r="O1030" t="s">
        <v>3007</v>
      </c>
      <c r="P1030" t="s">
        <v>1402</v>
      </c>
      <c r="Q1030">
        <v>45.099629999999998</v>
      </c>
      <c r="R1030">
        <v>8.86632</v>
      </c>
      <c r="S1030" t="s">
        <v>3023</v>
      </c>
      <c r="T1030" t="s">
        <v>4209</v>
      </c>
    </row>
    <row r="1031" spans="1:20" x14ac:dyDescent="0.35">
      <c r="A1031" t="s">
        <v>78</v>
      </c>
      <c r="B1031" t="s">
        <v>4212</v>
      </c>
      <c r="C1031" t="s">
        <v>1400</v>
      </c>
      <c r="D1031" s="1" t="s">
        <v>1401</v>
      </c>
      <c r="E1031" s="1" t="s">
        <v>3163</v>
      </c>
      <c r="F1031" t="s">
        <v>118</v>
      </c>
      <c r="H1031" t="s">
        <v>3016</v>
      </c>
      <c r="I1031" t="s">
        <v>3007</v>
      </c>
      <c r="J1031">
        <v>381</v>
      </c>
      <c r="K1031">
        <v>2004</v>
      </c>
      <c r="L1031" t="s">
        <v>121</v>
      </c>
      <c r="M1031" t="s">
        <v>3008</v>
      </c>
      <c r="N1031" t="s">
        <v>3033</v>
      </c>
      <c r="O1031" t="s">
        <v>3007</v>
      </c>
      <c r="P1031" t="s">
        <v>1402</v>
      </c>
      <c r="Q1031">
        <v>45.099629999999998</v>
      </c>
      <c r="R1031">
        <v>8.86632</v>
      </c>
      <c r="S1031" t="s">
        <v>3023</v>
      </c>
      <c r="T1031" t="s">
        <v>4209</v>
      </c>
    </row>
    <row r="1032" spans="1:20" x14ac:dyDescent="0.35">
      <c r="A1032" t="s">
        <v>78</v>
      </c>
      <c r="B1032" t="s">
        <v>4213</v>
      </c>
      <c r="C1032" t="s">
        <v>1400</v>
      </c>
      <c r="D1032" s="1" t="s">
        <v>1401</v>
      </c>
      <c r="E1032" s="1" t="s">
        <v>3050</v>
      </c>
      <c r="F1032" t="s">
        <v>118</v>
      </c>
      <c r="H1032" t="s">
        <v>3016</v>
      </c>
      <c r="I1032" t="s">
        <v>3007</v>
      </c>
      <c r="J1032">
        <v>230</v>
      </c>
      <c r="K1032">
        <v>2004</v>
      </c>
      <c r="L1032" t="s">
        <v>121</v>
      </c>
      <c r="M1032" t="s">
        <v>3008</v>
      </c>
      <c r="N1032" t="s">
        <v>3033</v>
      </c>
      <c r="O1032" t="s">
        <v>3007</v>
      </c>
      <c r="P1032" t="s">
        <v>1402</v>
      </c>
      <c r="Q1032">
        <v>45.099629999999998</v>
      </c>
      <c r="R1032">
        <v>8.86632</v>
      </c>
      <c r="S1032" t="s">
        <v>3023</v>
      </c>
      <c r="T1032" t="s">
        <v>4209</v>
      </c>
    </row>
    <row r="1033" spans="1:20" x14ac:dyDescent="0.35">
      <c r="A1033" t="s">
        <v>78</v>
      </c>
      <c r="B1033" t="s">
        <v>4214</v>
      </c>
      <c r="C1033" t="s">
        <v>1403</v>
      </c>
      <c r="D1033" s="1" t="s">
        <v>1404</v>
      </c>
      <c r="E1033" s="1" t="s">
        <v>3005</v>
      </c>
      <c r="F1033" t="s">
        <v>118</v>
      </c>
      <c r="H1033" t="s">
        <v>3016</v>
      </c>
      <c r="I1033" t="s">
        <v>3007</v>
      </c>
      <c r="J1033">
        <v>50</v>
      </c>
      <c r="K1033">
        <v>1998</v>
      </c>
      <c r="L1033" t="s">
        <v>121</v>
      </c>
      <c r="M1033" t="s">
        <v>3047</v>
      </c>
      <c r="N1033" t="s">
        <v>3009</v>
      </c>
      <c r="O1033" t="s">
        <v>3007</v>
      </c>
      <c r="P1033" t="s">
        <v>1405</v>
      </c>
      <c r="Q1033">
        <v>43.823410000000003</v>
      </c>
      <c r="R1033">
        <v>10.601940000000001</v>
      </c>
      <c r="S1033" t="s">
        <v>3023</v>
      </c>
      <c r="T1033" t="s">
        <v>3417</v>
      </c>
    </row>
    <row r="1034" spans="1:20" x14ac:dyDescent="0.35">
      <c r="A1034" t="s">
        <v>78</v>
      </c>
      <c r="B1034" t="s">
        <v>4215</v>
      </c>
      <c r="C1034" t="s">
        <v>1403</v>
      </c>
      <c r="D1034" s="1" t="s">
        <v>1404</v>
      </c>
      <c r="E1034" s="1" t="s">
        <v>3090</v>
      </c>
      <c r="F1034" t="s">
        <v>118</v>
      </c>
      <c r="H1034" t="s">
        <v>3016</v>
      </c>
      <c r="I1034" t="s">
        <v>3007</v>
      </c>
      <c r="J1034">
        <v>50</v>
      </c>
      <c r="K1034">
        <v>2015</v>
      </c>
      <c r="L1034" t="s">
        <v>121</v>
      </c>
      <c r="M1034" t="s">
        <v>3047</v>
      </c>
      <c r="N1034" t="s">
        <v>3009</v>
      </c>
      <c r="O1034" t="s">
        <v>3007</v>
      </c>
      <c r="P1034" t="s">
        <v>1405</v>
      </c>
      <c r="Q1034">
        <v>43.823410000000003</v>
      </c>
      <c r="R1034">
        <v>10.601940000000001</v>
      </c>
      <c r="S1034" t="s">
        <v>3023</v>
      </c>
      <c r="T1034" t="s">
        <v>3417</v>
      </c>
    </row>
    <row r="1035" spans="1:20" x14ac:dyDescent="0.35">
      <c r="A1035" t="s">
        <v>78</v>
      </c>
      <c r="B1035" t="s">
        <v>4216</v>
      </c>
      <c r="C1035" t="s">
        <v>1403</v>
      </c>
      <c r="D1035" s="1" t="s">
        <v>1404</v>
      </c>
      <c r="E1035" s="1" t="s">
        <v>3055</v>
      </c>
      <c r="F1035" t="s">
        <v>118</v>
      </c>
      <c r="H1035" t="s">
        <v>3016</v>
      </c>
      <c r="I1035" t="s">
        <v>3007</v>
      </c>
      <c r="J1035">
        <v>50</v>
      </c>
      <c r="K1035">
        <v>2020</v>
      </c>
      <c r="L1035" t="s">
        <v>121</v>
      </c>
      <c r="M1035" t="s">
        <v>3047</v>
      </c>
      <c r="N1035" t="s">
        <v>3009</v>
      </c>
      <c r="O1035" t="s">
        <v>3007</v>
      </c>
      <c r="P1035" t="s">
        <v>1405</v>
      </c>
      <c r="Q1035">
        <v>43.823410000000003</v>
      </c>
      <c r="R1035">
        <v>10.601940000000001</v>
      </c>
      <c r="S1035" t="s">
        <v>3023</v>
      </c>
      <c r="T1035" t="s">
        <v>3417</v>
      </c>
    </row>
    <row r="1036" spans="1:20" x14ac:dyDescent="0.35">
      <c r="A1036" t="s">
        <v>78</v>
      </c>
      <c r="B1036" t="s">
        <v>4217</v>
      </c>
      <c r="C1036" t="s">
        <v>1406</v>
      </c>
      <c r="D1036" s="1" t="s">
        <v>1407</v>
      </c>
      <c r="E1036" s="1" t="s">
        <v>6250</v>
      </c>
      <c r="F1036" t="s">
        <v>118</v>
      </c>
      <c r="H1036" t="s">
        <v>233</v>
      </c>
      <c r="I1036" t="s">
        <v>3023</v>
      </c>
      <c r="J1036">
        <v>560</v>
      </c>
      <c r="K1036">
        <v>2024</v>
      </c>
      <c r="L1036">
        <v>2040</v>
      </c>
      <c r="M1036" t="s">
        <v>3047</v>
      </c>
      <c r="N1036" t="s">
        <v>3033</v>
      </c>
      <c r="O1036" t="s">
        <v>3023</v>
      </c>
      <c r="P1036" t="s">
        <v>1408</v>
      </c>
      <c r="Q1036">
        <v>45.431399999999996</v>
      </c>
      <c r="R1036">
        <v>12.2468</v>
      </c>
      <c r="S1036" t="s">
        <v>3007</v>
      </c>
      <c r="T1036" t="s">
        <v>4152</v>
      </c>
    </row>
    <row r="1037" spans="1:20" x14ac:dyDescent="0.35">
      <c r="A1037" t="s">
        <v>78</v>
      </c>
      <c r="B1037" t="s">
        <v>4219</v>
      </c>
      <c r="C1037" t="s">
        <v>1406</v>
      </c>
      <c r="D1037" s="1" t="s">
        <v>1407</v>
      </c>
      <c r="E1037" s="1" t="s">
        <v>4218</v>
      </c>
      <c r="F1037" t="s">
        <v>118</v>
      </c>
      <c r="H1037" t="s">
        <v>233</v>
      </c>
      <c r="I1037" t="s">
        <v>3023</v>
      </c>
      <c r="J1037">
        <v>280</v>
      </c>
      <c r="K1037">
        <v>2024</v>
      </c>
      <c r="L1037">
        <v>2040</v>
      </c>
      <c r="M1037" t="s">
        <v>3008</v>
      </c>
      <c r="N1037" t="s">
        <v>3033</v>
      </c>
      <c r="O1037" t="s">
        <v>3023</v>
      </c>
      <c r="P1037" t="s">
        <v>1408</v>
      </c>
      <c r="Q1037">
        <v>45.431399999999996</v>
      </c>
      <c r="R1037">
        <v>12.2468</v>
      </c>
      <c r="S1037" t="s">
        <v>3007</v>
      </c>
      <c r="T1037" t="s">
        <v>4152</v>
      </c>
    </row>
    <row r="1038" spans="1:20" x14ac:dyDescent="0.35">
      <c r="A1038" t="s">
        <v>78</v>
      </c>
      <c r="B1038" t="s">
        <v>4220</v>
      </c>
      <c r="C1038" t="s">
        <v>1409</v>
      </c>
      <c r="D1038" s="1" t="s">
        <v>1410</v>
      </c>
      <c r="E1038" s="1" t="s">
        <v>3005</v>
      </c>
      <c r="F1038" t="s">
        <v>118</v>
      </c>
      <c r="H1038" t="s">
        <v>3016</v>
      </c>
      <c r="I1038" t="s">
        <v>3007</v>
      </c>
      <c r="J1038">
        <v>25</v>
      </c>
      <c r="K1038">
        <v>1990</v>
      </c>
      <c r="L1038" t="s">
        <v>121</v>
      </c>
      <c r="M1038" t="s">
        <v>3047</v>
      </c>
      <c r="N1038" t="s">
        <v>3009</v>
      </c>
      <c r="O1038" t="s">
        <v>3007</v>
      </c>
      <c r="P1038" t="s">
        <v>1411</v>
      </c>
      <c r="Q1038">
        <v>44.42868</v>
      </c>
      <c r="R1038">
        <v>8.8846900000000009</v>
      </c>
      <c r="S1038" t="s">
        <v>3007</v>
      </c>
      <c r="T1038" t="s">
        <v>4250</v>
      </c>
    </row>
    <row r="1039" spans="1:20" x14ac:dyDescent="0.35">
      <c r="A1039" t="s">
        <v>78</v>
      </c>
      <c r="B1039" t="s">
        <v>4221</v>
      </c>
      <c r="C1039" t="s">
        <v>1412</v>
      </c>
      <c r="D1039" s="1" t="s">
        <v>1413</v>
      </c>
      <c r="E1039" s="1" t="s">
        <v>3005</v>
      </c>
      <c r="F1039" t="s">
        <v>118</v>
      </c>
      <c r="H1039" t="s">
        <v>233</v>
      </c>
      <c r="I1039" t="s">
        <v>3007</v>
      </c>
      <c r="J1039">
        <v>60</v>
      </c>
      <c r="K1039">
        <v>2024</v>
      </c>
      <c r="L1039" t="s">
        <v>121</v>
      </c>
      <c r="M1039" t="s">
        <v>3047</v>
      </c>
      <c r="N1039" t="s">
        <v>3033</v>
      </c>
      <c r="O1039" t="s">
        <v>3007</v>
      </c>
      <c r="P1039" t="s">
        <v>1414</v>
      </c>
      <c r="Q1039">
        <v>38.200899999999997</v>
      </c>
      <c r="R1039">
        <v>15.298109999999999</v>
      </c>
      <c r="S1039" t="s">
        <v>3007</v>
      </c>
      <c r="T1039" t="s">
        <v>4222</v>
      </c>
    </row>
    <row r="1040" spans="1:20" x14ac:dyDescent="0.35">
      <c r="A1040" t="s">
        <v>78</v>
      </c>
      <c r="B1040" t="s">
        <v>4223</v>
      </c>
      <c r="C1040" t="s">
        <v>1416</v>
      </c>
      <c r="D1040" s="1" t="s">
        <v>1417</v>
      </c>
      <c r="E1040" s="1" t="s">
        <v>3005</v>
      </c>
      <c r="F1040" t="s">
        <v>118</v>
      </c>
      <c r="H1040" t="s">
        <v>3016</v>
      </c>
      <c r="I1040" t="s">
        <v>3007</v>
      </c>
      <c r="J1040">
        <v>420</v>
      </c>
      <c r="K1040">
        <v>2008</v>
      </c>
      <c r="L1040" t="s">
        <v>121</v>
      </c>
      <c r="M1040" t="s">
        <v>3008</v>
      </c>
      <c r="N1040" t="s">
        <v>3033</v>
      </c>
      <c r="O1040" t="s">
        <v>3007</v>
      </c>
      <c r="P1040" t="s">
        <v>1418</v>
      </c>
      <c r="Q1040">
        <v>42.050199999999997</v>
      </c>
      <c r="R1040">
        <v>14.5639</v>
      </c>
      <c r="S1040" t="s">
        <v>3007</v>
      </c>
      <c r="T1040" t="s">
        <v>4170</v>
      </c>
    </row>
    <row r="1041" spans="1:20" x14ac:dyDescent="0.35">
      <c r="A1041" t="s">
        <v>78</v>
      </c>
      <c r="B1041" t="s">
        <v>4224</v>
      </c>
      <c r="C1041" t="s">
        <v>1416</v>
      </c>
      <c r="D1041" s="1" t="s">
        <v>1417</v>
      </c>
      <c r="E1041" s="1" t="s">
        <v>3090</v>
      </c>
      <c r="F1041" t="s">
        <v>118</v>
      </c>
      <c r="H1041" t="s">
        <v>3016</v>
      </c>
      <c r="I1041" t="s">
        <v>3007</v>
      </c>
      <c r="J1041">
        <v>420</v>
      </c>
      <c r="K1041">
        <v>2008</v>
      </c>
      <c r="L1041" t="s">
        <v>121</v>
      </c>
      <c r="M1041" t="s">
        <v>3008</v>
      </c>
      <c r="N1041" t="s">
        <v>3033</v>
      </c>
      <c r="O1041" t="s">
        <v>3007</v>
      </c>
      <c r="P1041" t="s">
        <v>1418</v>
      </c>
      <c r="Q1041">
        <v>42.050199999999997</v>
      </c>
      <c r="R1041">
        <v>14.5639</v>
      </c>
      <c r="S1041" t="s">
        <v>3007</v>
      </c>
      <c r="T1041" t="s">
        <v>4170</v>
      </c>
    </row>
    <row r="1042" spans="1:20" x14ac:dyDescent="0.35">
      <c r="A1042" t="s">
        <v>78</v>
      </c>
      <c r="B1042" t="s">
        <v>4225</v>
      </c>
      <c r="C1042" t="s">
        <v>1419</v>
      </c>
      <c r="D1042" s="1" t="s">
        <v>1420</v>
      </c>
      <c r="E1042" s="1" t="s">
        <v>3005</v>
      </c>
      <c r="F1042" t="s">
        <v>118</v>
      </c>
      <c r="H1042" t="s">
        <v>3016</v>
      </c>
      <c r="I1042" t="s">
        <v>3007</v>
      </c>
      <c r="J1042">
        <v>49.9</v>
      </c>
      <c r="K1042">
        <v>2006</v>
      </c>
      <c r="L1042" t="s">
        <v>121</v>
      </c>
      <c r="M1042" t="s">
        <v>3008</v>
      </c>
      <c r="N1042" t="s">
        <v>3033</v>
      </c>
      <c r="O1042" t="s">
        <v>3007</v>
      </c>
      <c r="P1042" t="s">
        <v>1421</v>
      </c>
      <c r="Q1042">
        <v>45.93844</v>
      </c>
      <c r="R1042">
        <v>13.6059</v>
      </c>
      <c r="S1042" t="s">
        <v>3007</v>
      </c>
      <c r="T1042" t="s">
        <v>4226</v>
      </c>
    </row>
    <row r="1043" spans="1:20" x14ac:dyDescent="0.35">
      <c r="A1043" t="s">
        <v>78</v>
      </c>
      <c r="B1043" t="s">
        <v>4227</v>
      </c>
      <c r="C1043" t="s">
        <v>1423</v>
      </c>
      <c r="D1043" s="1" t="s">
        <v>1424</v>
      </c>
      <c r="E1043" s="1" t="s">
        <v>3005</v>
      </c>
      <c r="F1043" t="s">
        <v>118</v>
      </c>
      <c r="H1043" t="s">
        <v>3016</v>
      </c>
      <c r="I1043" t="s">
        <v>3007</v>
      </c>
      <c r="J1043">
        <v>59</v>
      </c>
      <c r="K1043">
        <v>2010</v>
      </c>
      <c r="L1043" t="s">
        <v>121</v>
      </c>
      <c r="M1043" t="s">
        <v>3008</v>
      </c>
      <c r="N1043" t="s">
        <v>3033</v>
      </c>
      <c r="O1043" t="s">
        <v>3007</v>
      </c>
      <c r="P1043" t="s">
        <v>1425</v>
      </c>
      <c r="Q1043">
        <v>43.5854</v>
      </c>
      <c r="R1043">
        <v>11.309530000000001</v>
      </c>
      <c r="S1043" t="s">
        <v>3007</v>
      </c>
      <c r="T1043" t="s">
        <v>4228</v>
      </c>
    </row>
    <row r="1044" spans="1:20" x14ac:dyDescent="0.35">
      <c r="A1044" t="s">
        <v>78</v>
      </c>
      <c r="B1044" t="s">
        <v>4229</v>
      </c>
      <c r="C1044" t="s">
        <v>1427</v>
      </c>
      <c r="D1044" s="1" t="s">
        <v>1428</v>
      </c>
      <c r="E1044" s="1" t="s">
        <v>3005</v>
      </c>
      <c r="F1044" t="s">
        <v>118</v>
      </c>
      <c r="H1044" t="s">
        <v>3016</v>
      </c>
      <c r="I1044" t="s">
        <v>3007</v>
      </c>
      <c r="J1044">
        <v>86</v>
      </c>
      <c r="K1044">
        <v>2009</v>
      </c>
      <c r="L1044" t="s">
        <v>121</v>
      </c>
      <c r="M1044" t="s">
        <v>3008</v>
      </c>
      <c r="N1044" t="s">
        <v>3009</v>
      </c>
      <c r="O1044" t="s">
        <v>3007</v>
      </c>
      <c r="P1044" t="s">
        <v>1429</v>
      </c>
      <c r="Q1044">
        <v>44.369950000000003</v>
      </c>
      <c r="R1044">
        <v>11.70129</v>
      </c>
      <c r="S1044" t="s">
        <v>3007</v>
      </c>
      <c r="T1044" t="s">
        <v>4226</v>
      </c>
    </row>
    <row r="1045" spans="1:20" x14ac:dyDescent="0.35">
      <c r="A1045" t="s">
        <v>78</v>
      </c>
      <c r="B1045" t="s">
        <v>4230</v>
      </c>
      <c r="C1045" t="s">
        <v>1430</v>
      </c>
      <c r="D1045" s="1" t="s">
        <v>1431</v>
      </c>
      <c r="E1045" s="1" t="s">
        <v>4231</v>
      </c>
      <c r="F1045" t="s">
        <v>118</v>
      </c>
      <c r="H1045" t="s">
        <v>3012</v>
      </c>
      <c r="I1045" t="s">
        <v>3023</v>
      </c>
      <c r="J1045">
        <v>345</v>
      </c>
      <c r="K1045">
        <v>2000</v>
      </c>
      <c r="L1045">
        <v>2040</v>
      </c>
      <c r="M1045" t="s">
        <v>3008</v>
      </c>
      <c r="N1045" t="s">
        <v>3009</v>
      </c>
      <c r="O1045" t="s">
        <v>3023</v>
      </c>
      <c r="P1045" t="s">
        <v>1432</v>
      </c>
      <c r="Q1045">
        <v>44.11121</v>
      </c>
      <c r="R1045">
        <v>9.8748799999999992</v>
      </c>
      <c r="S1045" t="s">
        <v>3007</v>
      </c>
      <c r="T1045" t="s">
        <v>4152</v>
      </c>
    </row>
    <row r="1046" spans="1:20" x14ac:dyDescent="0.35">
      <c r="A1046" t="s">
        <v>78</v>
      </c>
      <c r="B1046" t="s">
        <v>4232</v>
      </c>
      <c r="C1046" t="s">
        <v>1430</v>
      </c>
      <c r="D1046" s="1" t="s">
        <v>1431</v>
      </c>
      <c r="E1046" s="1" t="s">
        <v>4233</v>
      </c>
      <c r="F1046" t="s">
        <v>118</v>
      </c>
      <c r="H1046" t="s">
        <v>3012</v>
      </c>
      <c r="I1046" t="s">
        <v>3023</v>
      </c>
      <c r="J1046">
        <v>337</v>
      </c>
      <c r="K1046">
        <v>2000</v>
      </c>
      <c r="L1046">
        <v>2040</v>
      </c>
      <c r="M1046" t="s">
        <v>3008</v>
      </c>
      <c r="N1046" t="s">
        <v>3009</v>
      </c>
      <c r="O1046" t="s">
        <v>3023</v>
      </c>
      <c r="P1046" t="s">
        <v>1432</v>
      </c>
      <c r="Q1046">
        <v>44.11121</v>
      </c>
      <c r="R1046">
        <v>9.8748799999999992</v>
      </c>
      <c r="S1046" t="s">
        <v>3007</v>
      </c>
      <c r="T1046" t="s">
        <v>4152</v>
      </c>
    </row>
    <row r="1047" spans="1:20" x14ac:dyDescent="0.35">
      <c r="A1047" t="s">
        <v>78</v>
      </c>
      <c r="B1047" t="s">
        <v>4234</v>
      </c>
      <c r="C1047" t="s">
        <v>1430</v>
      </c>
      <c r="D1047" s="1" t="s">
        <v>1431</v>
      </c>
      <c r="E1047" s="1" t="s">
        <v>4235</v>
      </c>
      <c r="F1047" t="s">
        <v>118</v>
      </c>
      <c r="H1047" t="s">
        <v>199</v>
      </c>
      <c r="I1047" t="s">
        <v>3085</v>
      </c>
      <c r="J1047">
        <v>840</v>
      </c>
      <c r="K1047" t="s">
        <v>3085</v>
      </c>
      <c r="L1047" t="s">
        <v>3085</v>
      </c>
      <c r="M1047" t="s">
        <v>3008</v>
      </c>
      <c r="N1047" t="s">
        <v>3033</v>
      </c>
      <c r="O1047" t="s">
        <v>3023</v>
      </c>
      <c r="P1047" t="s">
        <v>1432</v>
      </c>
      <c r="Q1047">
        <v>44.11121</v>
      </c>
      <c r="R1047">
        <v>9.8748799999999992</v>
      </c>
      <c r="S1047" t="s">
        <v>3007</v>
      </c>
      <c r="T1047" t="s">
        <v>4152</v>
      </c>
    </row>
    <row r="1048" spans="1:20" x14ac:dyDescent="0.35">
      <c r="A1048" t="s">
        <v>78</v>
      </c>
      <c r="B1048" t="s">
        <v>4236</v>
      </c>
      <c r="C1048" t="s">
        <v>1433</v>
      </c>
      <c r="D1048" s="1" t="s">
        <v>1434</v>
      </c>
      <c r="E1048" s="1" t="s">
        <v>3005</v>
      </c>
      <c r="F1048" t="s">
        <v>118</v>
      </c>
      <c r="H1048" t="s">
        <v>3016</v>
      </c>
      <c r="I1048" t="s">
        <v>3007</v>
      </c>
      <c r="J1048">
        <v>390</v>
      </c>
      <c r="K1048">
        <v>2007</v>
      </c>
      <c r="L1048" t="s">
        <v>121</v>
      </c>
      <c r="M1048" t="s">
        <v>3008</v>
      </c>
      <c r="N1048" t="s">
        <v>3009</v>
      </c>
      <c r="O1048" t="s">
        <v>3007</v>
      </c>
      <c r="P1048" t="s">
        <v>1435</v>
      </c>
      <c r="Q1048">
        <v>45.162999999999997</v>
      </c>
      <c r="R1048">
        <v>7.7504999999999997</v>
      </c>
      <c r="S1048" t="s">
        <v>3007</v>
      </c>
      <c r="T1048" t="s">
        <v>3074</v>
      </c>
    </row>
    <row r="1049" spans="1:20" x14ac:dyDescent="0.35">
      <c r="A1049" t="s">
        <v>78</v>
      </c>
      <c r="B1049" t="s">
        <v>4237</v>
      </c>
      <c r="C1049" t="s">
        <v>1436</v>
      </c>
      <c r="D1049" s="1" t="s">
        <v>1437</v>
      </c>
      <c r="E1049" s="1" t="s">
        <v>3005</v>
      </c>
      <c r="F1049" t="s">
        <v>118</v>
      </c>
      <c r="H1049" t="s">
        <v>3016</v>
      </c>
      <c r="I1049" t="s">
        <v>3007</v>
      </c>
      <c r="J1049">
        <v>805</v>
      </c>
      <c r="K1049">
        <v>2008</v>
      </c>
      <c r="L1049" t="s">
        <v>121</v>
      </c>
      <c r="M1049" t="s">
        <v>3008</v>
      </c>
      <c r="N1049" t="s">
        <v>3033</v>
      </c>
      <c r="O1049" t="s">
        <v>3007</v>
      </c>
      <c r="P1049" t="s">
        <v>1438</v>
      </c>
      <c r="Q1049">
        <v>45.281730000000003</v>
      </c>
      <c r="R1049">
        <v>8.0849200000000003</v>
      </c>
      <c r="S1049" t="s">
        <v>3007</v>
      </c>
      <c r="T1049" t="s">
        <v>6251</v>
      </c>
    </row>
    <row r="1050" spans="1:20" x14ac:dyDescent="0.35">
      <c r="A1050" t="s">
        <v>78</v>
      </c>
      <c r="B1050" t="s">
        <v>4238</v>
      </c>
      <c r="C1050" t="s">
        <v>1439</v>
      </c>
      <c r="D1050" s="1" t="s">
        <v>1440</v>
      </c>
      <c r="E1050" s="1" t="s">
        <v>3105</v>
      </c>
      <c r="F1050" t="s">
        <v>118</v>
      </c>
      <c r="H1050" t="s">
        <v>290</v>
      </c>
      <c r="I1050" t="s">
        <v>3023</v>
      </c>
      <c r="J1050">
        <v>840</v>
      </c>
      <c r="K1050" t="s">
        <v>120</v>
      </c>
      <c r="L1050">
        <v>2040</v>
      </c>
      <c r="M1050" t="s">
        <v>3008</v>
      </c>
      <c r="N1050" t="s">
        <v>3033</v>
      </c>
      <c r="O1050" t="s">
        <v>3023</v>
      </c>
      <c r="P1050" t="s">
        <v>1441</v>
      </c>
      <c r="Q1050">
        <v>40.563639999999999</v>
      </c>
      <c r="R1050">
        <v>18.032209999999999</v>
      </c>
      <c r="S1050" t="s">
        <v>3007</v>
      </c>
      <c r="T1050" t="s">
        <v>4152</v>
      </c>
    </row>
    <row r="1051" spans="1:20" x14ac:dyDescent="0.35">
      <c r="A1051" t="s">
        <v>78</v>
      </c>
      <c r="B1051" t="s">
        <v>4239</v>
      </c>
      <c r="C1051" t="s">
        <v>1439</v>
      </c>
      <c r="D1051" s="1" t="s">
        <v>1440</v>
      </c>
      <c r="E1051" s="1" t="s">
        <v>4240</v>
      </c>
      <c r="F1051" t="s">
        <v>118</v>
      </c>
      <c r="H1051" t="s">
        <v>290</v>
      </c>
      <c r="I1051" t="s">
        <v>3023</v>
      </c>
      <c r="J1051">
        <v>840</v>
      </c>
      <c r="K1051" t="s">
        <v>120</v>
      </c>
      <c r="L1051">
        <v>2040</v>
      </c>
      <c r="M1051" t="s">
        <v>3008</v>
      </c>
      <c r="N1051" t="s">
        <v>3033</v>
      </c>
      <c r="O1051" t="s">
        <v>3023</v>
      </c>
      <c r="P1051" t="s">
        <v>1441</v>
      </c>
      <c r="Q1051">
        <v>40.563639999999999</v>
      </c>
      <c r="R1051">
        <v>18.032209999999999</v>
      </c>
      <c r="S1051" t="s">
        <v>3007</v>
      </c>
      <c r="T1051" t="s">
        <v>4152</v>
      </c>
    </row>
    <row r="1052" spans="1:20" x14ac:dyDescent="0.35">
      <c r="A1052" t="s">
        <v>78</v>
      </c>
      <c r="B1052" t="s">
        <v>4241</v>
      </c>
      <c r="C1052" t="s">
        <v>1442</v>
      </c>
      <c r="D1052" s="1" t="s">
        <v>1443</v>
      </c>
      <c r="E1052" s="1" t="s">
        <v>3090</v>
      </c>
      <c r="F1052" t="s">
        <v>118</v>
      </c>
      <c r="H1052" t="s">
        <v>3016</v>
      </c>
      <c r="I1052" t="s">
        <v>3007</v>
      </c>
      <c r="J1052">
        <v>381</v>
      </c>
      <c r="K1052">
        <v>2005</v>
      </c>
      <c r="L1052" t="s">
        <v>121</v>
      </c>
      <c r="M1052" t="s">
        <v>3008</v>
      </c>
      <c r="N1052" t="s">
        <v>3009</v>
      </c>
      <c r="O1052" t="s">
        <v>3007</v>
      </c>
      <c r="P1052" t="s">
        <v>1444</v>
      </c>
      <c r="Q1052">
        <v>45.150260000000003</v>
      </c>
      <c r="R1052">
        <v>10.834910000000001</v>
      </c>
      <c r="S1052" t="s">
        <v>3007</v>
      </c>
      <c r="T1052" t="s">
        <v>4209</v>
      </c>
    </row>
    <row r="1053" spans="1:20" x14ac:dyDescent="0.35">
      <c r="A1053" t="s">
        <v>78</v>
      </c>
      <c r="B1053" t="s">
        <v>4242</v>
      </c>
      <c r="C1053" t="s">
        <v>1442</v>
      </c>
      <c r="D1053" s="1" t="s">
        <v>1443</v>
      </c>
      <c r="E1053" s="1" t="s">
        <v>3055</v>
      </c>
      <c r="F1053" t="s">
        <v>118</v>
      </c>
      <c r="H1053" t="s">
        <v>3016</v>
      </c>
      <c r="I1053" t="s">
        <v>3007</v>
      </c>
      <c r="J1053">
        <v>381</v>
      </c>
      <c r="K1053">
        <v>2005</v>
      </c>
      <c r="L1053" t="s">
        <v>121</v>
      </c>
      <c r="M1053" t="s">
        <v>3008</v>
      </c>
      <c r="N1053" t="s">
        <v>3009</v>
      </c>
      <c r="O1053" t="s">
        <v>3007</v>
      </c>
      <c r="P1053" t="s">
        <v>1444</v>
      </c>
      <c r="Q1053">
        <v>45.150260000000003</v>
      </c>
      <c r="R1053">
        <v>10.834910000000001</v>
      </c>
      <c r="S1053" t="s">
        <v>3007</v>
      </c>
      <c r="T1053" t="s">
        <v>4209</v>
      </c>
    </row>
    <row r="1054" spans="1:20" x14ac:dyDescent="0.35">
      <c r="A1054" t="s">
        <v>78</v>
      </c>
      <c r="B1054" t="s">
        <v>4243</v>
      </c>
      <c r="C1054" t="s">
        <v>1442</v>
      </c>
      <c r="D1054" s="1" t="s">
        <v>1443</v>
      </c>
      <c r="E1054" s="1" t="s">
        <v>4244</v>
      </c>
      <c r="F1054" t="s">
        <v>118</v>
      </c>
      <c r="H1054" t="s">
        <v>3012</v>
      </c>
      <c r="I1054" t="s">
        <v>3007</v>
      </c>
      <c r="J1054">
        <v>51</v>
      </c>
      <c r="K1054" t="s">
        <v>120</v>
      </c>
      <c r="L1054" t="s">
        <v>121</v>
      </c>
      <c r="M1054" t="s">
        <v>3027</v>
      </c>
      <c r="N1054" t="s">
        <v>3009</v>
      </c>
      <c r="O1054" t="s">
        <v>3007</v>
      </c>
      <c r="P1054" t="s">
        <v>1444</v>
      </c>
      <c r="Q1054">
        <v>45.150260000000003</v>
      </c>
      <c r="R1054">
        <v>10.834910000000001</v>
      </c>
      <c r="S1054" t="s">
        <v>3007</v>
      </c>
      <c r="T1054" t="s">
        <v>4209</v>
      </c>
    </row>
    <row r="1055" spans="1:20" x14ac:dyDescent="0.35">
      <c r="A1055" t="s">
        <v>78</v>
      </c>
      <c r="B1055" t="s">
        <v>4245</v>
      </c>
      <c r="C1055" t="s">
        <v>1445</v>
      </c>
      <c r="D1055" s="1" t="s">
        <v>1446</v>
      </c>
      <c r="E1055" s="1" t="s">
        <v>3005</v>
      </c>
      <c r="F1055" t="s">
        <v>118</v>
      </c>
      <c r="H1055" t="s">
        <v>3016</v>
      </c>
      <c r="I1055" t="s">
        <v>3023</v>
      </c>
      <c r="J1055">
        <v>396</v>
      </c>
      <c r="K1055">
        <v>2006</v>
      </c>
      <c r="L1055">
        <v>2040</v>
      </c>
      <c r="M1055" t="s">
        <v>3008</v>
      </c>
      <c r="N1055" t="s">
        <v>3009</v>
      </c>
      <c r="O1055" t="s">
        <v>3023</v>
      </c>
      <c r="P1055" t="s">
        <v>1447</v>
      </c>
      <c r="Q1055">
        <v>43.564999999999998</v>
      </c>
      <c r="R1055">
        <v>11.4777</v>
      </c>
      <c r="S1055" t="s">
        <v>3007</v>
      </c>
      <c r="T1055" t="s">
        <v>4152</v>
      </c>
    </row>
    <row r="1056" spans="1:20" x14ac:dyDescent="0.35">
      <c r="A1056" t="s">
        <v>78</v>
      </c>
      <c r="B1056" t="s">
        <v>4246</v>
      </c>
      <c r="C1056" t="s">
        <v>1448</v>
      </c>
      <c r="D1056" s="1" t="s">
        <v>1449</v>
      </c>
      <c r="E1056" s="1" t="s">
        <v>3005</v>
      </c>
      <c r="F1056" t="s">
        <v>118</v>
      </c>
      <c r="H1056" t="s">
        <v>3016</v>
      </c>
      <c r="I1056" t="s">
        <v>3007</v>
      </c>
      <c r="J1056">
        <v>32</v>
      </c>
      <c r="K1056">
        <v>2008</v>
      </c>
      <c r="L1056" t="s">
        <v>121</v>
      </c>
      <c r="M1056" t="s">
        <v>3047</v>
      </c>
      <c r="N1056" t="s">
        <v>3033</v>
      </c>
      <c r="O1056" t="s">
        <v>3007</v>
      </c>
      <c r="P1056" t="s">
        <v>1450</v>
      </c>
      <c r="Q1056">
        <v>41.075940000000003</v>
      </c>
      <c r="R1056">
        <v>15.71406</v>
      </c>
      <c r="S1056" t="s">
        <v>3007</v>
      </c>
      <c r="T1056" t="s">
        <v>3077</v>
      </c>
    </row>
    <row r="1057" spans="1:20" x14ac:dyDescent="0.35">
      <c r="A1057" t="s">
        <v>78</v>
      </c>
      <c r="B1057" t="s">
        <v>4247</v>
      </c>
      <c r="C1057" t="s">
        <v>1451</v>
      </c>
      <c r="D1057" s="1" t="s">
        <v>1452</v>
      </c>
      <c r="E1057" s="1" t="s">
        <v>3005</v>
      </c>
      <c r="F1057" t="s">
        <v>118</v>
      </c>
      <c r="H1057" t="s">
        <v>3016</v>
      </c>
      <c r="I1057" t="s">
        <v>3007</v>
      </c>
      <c r="J1057">
        <v>155</v>
      </c>
      <c r="K1057">
        <v>1999</v>
      </c>
      <c r="L1057" t="s">
        <v>121</v>
      </c>
      <c r="M1057" t="s">
        <v>3008</v>
      </c>
      <c r="N1057" t="s">
        <v>3033</v>
      </c>
      <c r="O1057" t="s">
        <v>3007</v>
      </c>
      <c r="P1057" t="s">
        <v>1453</v>
      </c>
      <c r="Q1057">
        <v>38.197789999999998</v>
      </c>
      <c r="R1057">
        <v>15.26759</v>
      </c>
      <c r="S1057" t="s">
        <v>3023</v>
      </c>
      <c r="T1057" t="s">
        <v>4209</v>
      </c>
    </row>
    <row r="1058" spans="1:20" x14ac:dyDescent="0.35">
      <c r="A1058" t="s">
        <v>78</v>
      </c>
      <c r="B1058" t="s">
        <v>4248</v>
      </c>
      <c r="C1058" t="s">
        <v>1454</v>
      </c>
      <c r="D1058" s="1" t="s">
        <v>1455</v>
      </c>
      <c r="E1058" s="1" t="s">
        <v>3005</v>
      </c>
      <c r="F1058" t="s">
        <v>118</v>
      </c>
      <c r="H1058" t="s">
        <v>3016</v>
      </c>
      <c r="I1058" t="s">
        <v>3007</v>
      </c>
      <c r="J1058">
        <v>800</v>
      </c>
      <c r="K1058">
        <v>2010</v>
      </c>
      <c r="L1058" t="s">
        <v>121</v>
      </c>
      <c r="M1058" t="s">
        <v>3008</v>
      </c>
      <c r="N1058" t="s">
        <v>3033</v>
      </c>
      <c r="O1058" t="s">
        <v>3007</v>
      </c>
      <c r="P1058" t="s">
        <v>1456</v>
      </c>
      <c r="Q1058">
        <v>41.102499999999999</v>
      </c>
      <c r="R1058">
        <v>16.756</v>
      </c>
      <c r="S1058" t="s">
        <v>3007</v>
      </c>
      <c r="T1058" t="s">
        <v>4150</v>
      </c>
    </row>
    <row r="1059" spans="1:20" x14ac:dyDescent="0.35">
      <c r="A1059" t="s">
        <v>78</v>
      </c>
      <c r="B1059" t="s">
        <v>4249</v>
      </c>
      <c r="C1059" t="s">
        <v>1457</v>
      </c>
      <c r="D1059" s="1" t="s">
        <v>1458</v>
      </c>
      <c r="E1059" s="1" t="s">
        <v>3090</v>
      </c>
      <c r="F1059" t="s">
        <v>118</v>
      </c>
      <c r="H1059" t="s">
        <v>3016</v>
      </c>
      <c r="I1059" t="s">
        <v>3007</v>
      </c>
      <c r="J1059">
        <v>400</v>
      </c>
      <c r="K1059">
        <v>2005</v>
      </c>
      <c r="L1059" t="s">
        <v>121</v>
      </c>
      <c r="M1059" t="s">
        <v>3008</v>
      </c>
      <c r="N1059" t="s">
        <v>3009</v>
      </c>
      <c r="O1059" t="s">
        <v>3007</v>
      </c>
      <c r="P1059" t="s">
        <v>1459</v>
      </c>
      <c r="Q1059">
        <v>44.993000000000002</v>
      </c>
      <c r="R1059">
        <v>7.6755000000000004</v>
      </c>
      <c r="S1059" t="s">
        <v>3007</v>
      </c>
      <c r="T1059" t="s">
        <v>4250</v>
      </c>
    </row>
    <row r="1060" spans="1:20" x14ac:dyDescent="0.35">
      <c r="A1060" t="s">
        <v>78</v>
      </c>
      <c r="B1060" t="s">
        <v>4251</v>
      </c>
      <c r="C1060" t="s">
        <v>1457</v>
      </c>
      <c r="D1060" s="1" t="s">
        <v>1458</v>
      </c>
      <c r="E1060" s="1" t="s">
        <v>3055</v>
      </c>
      <c r="F1060" t="s">
        <v>118</v>
      </c>
      <c r="H1060" t="s">
        <v>3016</v>
      </c>
      <c r="I1060" t="s">
        <v>3007</v>
      </c>
      <c r="J1060">
        <v>380</v>
      </c>
      <c r="K1060">
        <v>2009</v>
      </c>
      <c r="L1060" t="s">
        <v>121</v>
      </c>
      <c r="M1060" t="s">
        <v>3008</v>
      </c>
      <c r="N1060" t="s">
        <v>3009</v>
      </c>
      <c r="O1060" t="s">
        <v>3007</v>
      </c>
      <c r="P1060" t="s">
        <v>1459</v>
      </c>
      <c r="Q1060">
        <v>44.993000000000002</v>
      </c>
      <c r="R1060">
        <v>7.6755000000000004</v>
      </c>
      <c r="S1060" t="s">
        <v>3007</v>
      </c>
      <c r="T1060" t="s">
        <v>4250</v>
      </c>
    </row>
    <row r="1061" spans="1:20" x14ac:dyDescent="0.35">
      <c r="A1061" t="s">
        <v>78</v>
      </c>
      <c r="B1061" t="s">
        <v>4252</v>
      </c>
      <c r="C1061" t="s">
        <v>1461</v>
      </c>
      <c r="D1061" s="1" t="s">
        <v>1462</v>
      </c>
      <c r="E1061" s="1" t="s">
        <v>3105</v>
      </c>
      <c r="F1061" t="s">
        <v>118</v>
      </c>
      <c r="H1061" t="s">
        <v>3006</v>
      </c>
      <c r="I1061" t="s">
        <v>3007</v>
      </c>
      <c r="J1061">
        <v>880</v>
      </c>
      <c r="K1061">
        <v>2026</v>
      </c>
      <c r="L1061" t="s">
        <v>121</v>
      </c>
      <c r="M1061" t="s">
        <v>3008</v>
      </c>
      <c r="N1061" t="s">
        <v>3033</v>
      </c>
      <c r="O1061" t="s">
        <v>3023</v>
      </c>
      <c r="P1061" t="s">
        <v>1463</v>
      </c>
      <c r="Q1061">
        <v>45.797899999999998</v>
      </c>
      <c r="R1061">
        <v>13.545500000000001</v>
      </c>
      <c r="S1061" t="s">
        <v>3007</v>
      </c>
      <c r="T1061" t="s">
        <v>4170</v>
      </c>
    </row>
    <row r="1062" spans="1:20" x14ac:dyDescent="0.35">
      <c r="A1062" t="s">
        <v>78</v>
      </c>
      <c r="B1062" t="s">
        <v>4253</v>
      </c>
      <c r="C1062" t="s">
        <v>1464</v>
      </c>
      <c r="D1062" s="1" t="s">
        <v>1465</v>
      </c>
      <c r="E1062" s="1" t="s">
        <v>3005</v>
      </c>
      <c r="F1062" t="s">
        <v>118</v>
      </c>
      <c r="H1062" t="s">
        <v>3016</v>
      </c>
      <c r="I1062" t="s">
        <v>3023</v>
      </c>
      <c r="J1062">
        <v>240</v>
      </c>
      <c r="K1062">
        <v>1997</v>
      </c>
      <c r="L1062">
        <v>2040</v>
      </c>
      <c r="M1062" t="s">
        <v>3008</v>
      </c>
      <c r="N1062" t="s">
        <v>3009</v>
      </c>
      <c r="O1062" t="s">
        <v>3007</v>
      </c>
      <c r="P1062" t="s">
        <v>1466</v>
      </c>
      <c r="Q1062">
        <v>42.357199999999999</v>
      </c>
      <c r="R1062">
        <v>11.5373</v>
      </c>
      <c r="S1062" t="s">
        <v>3007</v>
      </c>
      <c r="T1062" t="s">
        <v>4152</v>
      </c>
    </row>
    <row r="1063" spans="1:20" x14ac:dyDescent="0.35">
      <c r="A1063" t="s">
        <v>78</v>
      </c>
      <c r="B1063" t="s">
        <v>4254</v>
      </c>
      <c r="C1063" t="s">
        <v>1464</v>
      </c>
      <c r="D1063" s="1" t="s">
        <v>1465</v>
      </c>
      <c r="E1063" s="1" t="s">
        <v>3090</v>
      </c>
      <c r="F1063" t="s">
        <v>118</v>
      </c>
      <c r="H1063" t="s">
        <v>3016</v>
      </c>
      <c r="I1063" t="s">
        <v>3023</v>
      </c>
      <c r="J1063">
        <v>240</v>
      </c>
      <c r="K1063">
        <v>1997</v>
      </c>
      <c r="L1063">
        <v>2040</v>
      </c>
      <c r="M1063" t="s">
        <v>3008</v>
      </c>
      <c r="N1063" t="s">
        <v>3009</v>
      </c>
      <c r="O1063" t="s">
        <v>3007</v>
      </c>
      <c r="P1063" t="s">
        <v>1466</v>
      </c>
      <c r="Q1063">
        <v>42.357199999999999</v>
      </c>
      <c r="R1063">
        <v>11.5373</v>
      </c>
      <c r="S1063" t="s">
        <v>3007</v>
      </c>
      <c r="T1063" t="s">
        <v>4152</v>
      </c>
    </row>
    <row r="1064" spans="1:20" x14ac:dyDescent="0.35">
      <c r="A1064" t="s">
        <v>78</v>
      </c>
      <c r="B1064" t="s">
        <v>4255</v>
      </c>
      <c r="C1064" t="s">
        <v>1464</v>
      </c>
      <c r="D1064" s="1" t="s">
        <v>1465</v>
      </c>
      <c r="E1064" s="1" t="s">
        <v>3055</v>
      </c>
      <c r="F1064" t="s">
        <v>118</v>
      </c>
      <c r="H1064" t="s">
        <v>3012</v>
      </c>
      <c r="I1064" t="s">
        <v>3023</v>
      </c>
      <c r="J1064">
        <v>305</v>
      </c>
      <c r="K1064">
        <v>1998</v>
      </c>
      <c r="L1064">
        <v>2040</v>
      </c>
      <c r="M1064" t="s">
        <v>3008</v>
      </c>
      <c r="N1064" t="s">
        <v>3009</v>
      </c>
      <c r="O1064" t="s">
        <v>3007</v>
      </c>
      <c r="P1064" t="s">
        <v>1466</v>
      </c>
      <c r="Q1064">
        <v>42.357199999999999</v>
      </c>
      <c r="R1064">
        <v>11.5373</v>
      </c>
      <c r="S1064" t="s">
        <v>3007</v>
      </c>
      <c r="T1064" t="s">
        <v>4152</v>
      </c>
    </row>
    <row r="1065" spans="1:20" x14ac:dyDescent="0.35">
      <c r="A1065" t="s">
        <v>78</v>
      </c>
      <c r="B1065" t="s">
        <v>4256</v>
      </c>
      <c r="C1065" t="s">
        <v>1464</v>
      </c>
      <c r="D1065" s="1" t="s">
        <v>1465</v>
      </c>
      <c r="E1065" s="1" t="s">
        <v>3147</v>
      </c>
      <c r="F1065" t="s">
        <v>118</v>
      </c>
      <c r="H1065" t="s">
        <v>3016</v>
      </c>
      <c r="I1065" t="s">
        <v>3023</v>
      </c>
      <c r="J1065">
        <v>305</v>
      </c>
      <c r="K1065">
        <v>1999</v>
      </c>
      <c r="L1065">
        <v>2040</v>
      </c>
      <c r="M1065" t="s">
        <v>3008</v>
      </c>
      <c r="N1065" t="s">
        <v>3009</v>
      </c>
      <c r="O1065" t="s">
        <v>3007</v>
      </c>
      <c r="P1065" t="s">
        <v>1466</v>
      </c>
      <c r="Q1065">
        <v>42.357199999999999</v>
      </c>
      <c r="R1065">
        <v>11.5373</v>
      </c>
      <c r="S1065" t="s">
        <v>3007</v>
      </c>
      <c r="T1065" t="s">
        <v>4152</v>
      </c>
    </row>
    <row r="1066" spans="1:20" x14ac:dyDescent="0.35">
      <c r="A1066" t="s">
        <v>78</v>
      </c>
      <c r="B1066" t="s">
        <v>4257</v>
      </c>
      <c r="C1066" t="s">
        <v>1464</v>
      </c>
      <c r="D1066" s="1" t="s">
        <v>1465</v>
      </c>
      <c r="E1066" s="1" t="s">
        <v>3170</v>
      </c>
      <c r="F1066" t="s">
        <v>118</v>
      </c>
      <c r="H1066" t="s">
        <v>290</v>
      </c>
      <c r="I1066" t="s">
        <v>3007</v>
      </c>
      <c r="J1066">
        <v>140</v>
      </c>
      <c r="K1066" t="s">
        <v>120</v>
      </c>
      <c r="L1066" t="s">
        <v>121</v>
      </c>
      <c r="M1066" t="s">
        <v>283</v>
      </c>
      <c r="N1066" t="s">
        <v>3009</v>
      </c>
      <c r="O1066" t="s">
        <v>3007</v>
      </c>
      <c r="P1066" t="s">
        <v>1466</v>
      </c>
      <c r="Q1066">
        <v>42.357199999999999</v>
      </c>
      <c r="R1066">
        <v>11.5373</v>
      </c>
      <c r="S1066" t="s">
        <v>3007</v>
      </c>
      <c r="T1066" t="s">
        <v>4152</v>
      </c>
    </row>
    <row r="1067" spans="1:20" x14ac:dyDescent="0.35">
      <c r="A1067" t="s">
        <v>78</v>
      </c>
      <c r="B1067" t="s">
        <v>4258</v>
      </c>
      <c r="C1067" t="s">
        <v>1467</v>
      </c>
      <c r="D1067" s="1" t="s">
        <v>1468</v>
      </c>
      <c r="E1067" s="1" t="s">
        <v>3005</v>
      </c>
      <c r="F1067" t="s">
        <v>118</v>
      </c>
      <c r="H1067" t="s">
        <v>3016</v>
      </c>
      <c r="I1067" t="s">
        <v>3007</v>
      </c>
      <c r="J1067">
        <v>387</v>
      </c>
      <c r="K1067">
        <v>2009</v>
      </c>
      <c r="L1067" t="s">
        <v>121</v>
      </c>
      <c r="M1067" t="s">
        <v>3008</v>
      </c>
      <c r="N1067" t="s">
        <v>3033</v>
      </c>
      <c r="O1067" t="s">
        <v>3007</v>
      </c>
      <c r="P1067" t="s">
        <v>1469</v>
      </c>
      <c r="Q1067">
        <v>40.8339</v>
      </c>
      <c r="R1067">
        <v>14.300599999999999</v>
      </c>
      <c r="S1067" t="s">
        <v>3007</v>
      </c>
      <c r="T1067" t="s">
        <v>5712</v>
      </c>
    </row>
    <row r="1068" spans="1:20" x14ac:dyDescent="0.35">
      <c r="A1068" t="s">
        <v>78</v>
      </c>
      <c r="B1068" t="s">
        <v>4259</v>
      </c>
      <c r="C1068" t="s">
        <v>1470</v>
      </c>
      <c r="D1068" s="1" t="s">
        <v>1471</v>
      </c>
      <c r="E1068" s="1" t="s">
        <v>3005</v>
      </c>
      <c r="F1068" t="s">
        <v>118</v>
      </c>
      <c r="H1068" t="s">
        <v>3016</v>
      </c>
      <c r="I1068" t="s">
        <v>3007</v>
      </c>
      <c r="J1068">
        <v>100</v>
      </c>
      <c r="K1068">
        <v>2004</v>
      </c>
      <c r="L1068" t="s">
        <v>121</v>
      </c>
      <c r="M1068" t="s">
        <v>3008</v>
      </c>
      <c r="N1068" t="s">
        <v>3009</v>
      </c>
      <c r="O1068" t="s">
        <v>3007</v>
      </c>
      <c r="P1068" t="s">
        <v>1472</v>
      </c>
      <c r="Q1068">
        <v>45.457000000000001</v>
      </c>
      <c r="R1068">
        <v>8.6495999999999995</v>
      </c>
      <c r="S1068" t="s">
        <v>3023</v>
      </c>
      <c r="T1068" t="s">
        <v>4033</v>
      </c>
    </row>
    <row r="1069" spans="1:20" x14ac:dyDescent="0.35">
      <c r="A1069" t="s">
        <v>78</v>
      </c>
      <c r="B1069" t="s">
        <v>4260</v>
      </c>
      <c r="C1069" t="s">
        <v>1473</v>
      </c>
      <c r="D1069" s="1" t="s">
        <v>1474</v>
      </c>
      <c r="E1069" s="1" t="s">
        <v>3005</v>
      </c>
      <c r="F1069" t="s">
        <v>118</v>
      </c>
      <c r="H1069" t="s">
        <v>3016</v>
      </c>
      <c r="I1069" t="s">
        <v>3007</v>
      </c>
      <c r="J1069">
        <v>104</v>
      </c>
      <c r="K1069">
        <v>2013</v>
      </c>
      <c r="L1069" t="s">
        <v>121</v>
      </c>
      <c r="M1069" t="s">
        <v>3008</v>
      </c>
      <c r="N1069" t="s">
        <v>3009</v>
      </c>
      <c r="O1069" t="s">
        <v>3007</v>
      </c>
      <c r="P1069" t="s">
        <v>1475</v>
      </c>
      <c r="Q1069">
        <v>42.323250000000002</v>
      </c>
      <c r="R1069">
        <v>14.377549999999999</v>
      </c>
      <c r="S1069" t="s">
        <v>3007</v>
      </c>
      <c r="T1069" t="s">
        <v>4261</v>
      </c>
    </row>
    <row r="1070" spans="1:20" x14ac:dyDescent="0.35">
      <c r="A1070" t="s">
        <v>78</v>
      </c>
      <c r="B1070" t="s">
        <v>4262</v>
      </c>
      <c r="C1070" t="s">
        <v>1477</v>
      </c>
      <c r="D1070" s="1" t="s">
        <v>1478</v>
      </c>
      <c r="E1070" s="1" t="s">
        <v>3005</v>
      </c>
      <c r="F1070" t="s">
        <v>118</v>
      </c>
      <c r="H1070" t="s">
        <v>3016</v>
      </c>
      <c r="I1070" t="s">
        <v>3007</v>
      </c>
      <c r="J1070">
        <v>392</v>
      </c>
      <c r="K1070">
        <v>2003</v>
      </c>
      <c r="L1070" t="s">
        <v>121</v>
      </c>
      <c r="M1070" t="s">
        <v>3008</v>
      </c>
      <c r="N1070" t="s">
        <v>3033</v>
      </c>
      <c r="O1070" t="s">
        <v>3007</v>
      </c>
      <c r="P1070" t="s">
        <v>1479</v>
      </c>
      <c r="Q1070">
        <v>45.060299999999998</v>
      </c>
      <c r="R1070">
        <v>11.1374</v>
      </c>
      <c r="S1070" t="s">
        <v>3007</v>
      </c>
      <c r="T1070" t="s">
        <v>6232</v>
      </c>
    </row>
    <row r="1071" spans="1:20" x14ac:dyDescent="0.35">
      <c r="A1071" t="s">
        <v>78</v>
      </c>
      <c r="B1071" t="s">
        <v>4263</v>
      </c>
      <c r="C1071" t="s">
        <v>1477</v>
      </c>
      <c r="D1071" s="1" t="s">
        <v>1478</v>
      </c>
      <c r="E1071" s="1" t="s">
        <v>3090</v>
      </c>
      <c r="F1071" t="s">
        <v>118</v>
      </c>
      <c r="H1071" t="s">
        <v>3016</v>
      </c>
      <c r="I1071" t="s">
        <v>3007</v>
      </c>
      <c r="J1071">
        <v>392</v>
      </c>
      <c r="K1071">
        <v>2003</v>
      </c>
      <c r="L1071" t="s">
        <v>121</v>
      </c>
      <c r="M1071" t="s">
        <v>3008</v>
      </c>
      <c r="N1071" t="s">
        <v>3033</v>
      </c>
      <c r="O1071" t="s">
        <v>3007</v>
      </c>
      <c r="P1071" t="s">
        <v>1479</v>
      </c>
      <c r="Q1071">
        <v>45.060299999999998</v>
      </c>
      <c r="R1071">
        <v>11.1374</v>
      </c>
      <c r="S1071" t="s">
        <v>3007</v>
      </c>
      <c r="T1071" t="s">
        <v>6232</v>
      </c>
    </row>
    <row r="1072" spans="1:20" x14ac:dyDescent="0.35">
      <c r="A1072" t="s">
        <v>78</v>
      </c>
      <c r="B1072" t="s">
        <v>4264</v>
      </c>
      <c r="C1072" t="s">
        <v>1477</v>
      </c>
      <c r="D1072" s="1" t="s">
        <v>1478</v>
      </c>
      <c r="E1072" s="1" t="s">
        <v>3055</v>
      </c>
      <c r="F1072" t="s">
        <v>118</v>
      </c>
      <c r="H1072" t="s">
        <v>3016</v>
      </c>
      <c r="I1072" t="s">
        <v>3007</v>
      </c>
      <c r="J1072">
        <v>380</v>
      </c>
      <c r="K1072">
        <v>2003</v>
      </c>
      <c r="L1072" t="s">
        <v>121</v>
      </c>
      <c r="M1072" t="s">
        <v>3008</v>
      </c>
      <c r="N1072" t="s">
        <v>3033</v>
      </c>
      <c r="O1072" t="s">
        <v>3007</v>
      </c>
      <c r="P1072" t="s">
        <v>1479</v>
      </c>
      <c r="Q1072">
        <v>45.060299999999998</v>
      </c>
      <c r="R1072">
        <v>11.1374</v>
      </c>
      <c r="S1072" t="s">
        <v>3007</v>
      </c>
      <c r="T1072" t="s">
        <v>6232</v>
      </c>
    </row>
    <row r="1073" spans="1:20" x14ac:dyDescent="0.35">
      <c r="A1073" t="s">
        <v>78</v>
      </c>
      <c r="B1073" t="s">
        <v>4265</v>
      </c>
      <c r="C1073" t="s">
        <v>1477</v>
      </c>
      <c r="D1073" s="1" t="s">
        <v>1478</v>
      </c>
      <c r="E1073" s="1" t="s">
        <v>4266</v>
      </c>
      <c r="F1073" t="s">
        <v>118</v>
      </c>
      <c r="H1073" t="s">
        <v>233</v>
      </c>
      <c r="I1073" t="s">
        <v>3007</v>
      </c>
      <c r="J1073">
        <v>880</v>
      </c>
      <c r="K1073">
        <v>2025</v>
      </c>
      <c r="L1073" t="s">
        <v>121</v>
      </c>
      <c r="M1073" t="s">
        <v>3008</v>
      </c>
      <c r="N1073" t="s">
        <v>3033</v>
      </c>
      <c r="O1073" t="s">
        <v>3007</v>
      </c>
      <c r="P1073" t="s">
        <v>1479</v>
      </c>
      <c r="Q1073">
        <v>45.060299999999998</v>
      </c>
      <c r="R1073">
        <v>11.1374</v>
      </c>
      <c r="S1073" t="s">
        <v>3007</v>
      </c>
      <c r="T1073" t="s">
        <v>6232</v>
      </c>
    </row>
    <row r="1074" spans="1:20" x14ac:dyDescent="0.35">
      <c r="A1074" t="s">
        <v>78</v>
      </c>
      <c r="B1074" t="s">
        <v>4267</v>
      </c>
      <c r="C1074" t="s">
        <v>1480</v>
      </c>
      <c r="D1074" s="1" t="s">
        <v>1481</v>
      </c>
      <c r="E1074" s="1" t="s">
        <v>3005</v>
      </c>
      <c r="F1074" t="s">
        <v>118</v>
      </c>
      <c r="H1074" t="s">
        <v>3016</v>
      </c>
      <c r="I1074" t="s">
        <v>3023</v>
      </c>
      <c r="J1074">
        <v>376</v>
      </c>
      <c r="K1074">
        <v>2003</v>
      </c>
      <c r="L1074">
        <v>2040</v>
      </c>
      <c r="M1074" t="s">
        <v>3008</v>
      </c>
      <c r="N1074" t="s">
        <v>3033</v>
      </c>
      <c r="O1074" t="s">
        <v>3007</v>
      </c>
      <c r="P1074" t="s">
        <v>1482</v>
      </c>
      <c r="Q1074">
        <v>42.995399999999997</v>
      </c>
      <c r="R1074">
        <v>12.1995</v>
      </c>
      <c r="S1074" t="s">
        <v>3007</v>
      </c>
      <c r="T1074" t="s">
        <v>4152</v>
      </c>
    </row>
    <row r="1075" spans="1:20" x14ac:dyDescent="0.35">
      <c r="A1075" t="s">
        <v>78</v>
      </c>
      <c r="B1075" t="s">
        <v>4268</v>
      </c>
      <c r="C1075" t="s">
        <v>1483</v>
      </c>
      <c r="D1075" s="1" t="s">
        <v>1484</v>
      </c>
      <c r="E1075" s="1" t="s">
        <v>3175</v>
      </c>
      <c r="F1075" t="s">
        <v>118</v>
      </c>
      <c r="H1075" t="s">
        <v>3016</v>
      </c>
      <c r="I1075" t="s">
        <v>3007</v>
      </c>
      <c r="J1075">
        <v>381</v>
      </c>
      <c r="K1075">
        <v>2006</v>
      </c>
      <c r="L1075" t="s">
        <v>121</v>
      </c>
      <c r="M1075" t="s">
        <v>3008</v>
      </c>
      <c r="N1075" t="s">
        <v>3009</v>
      </c>
      <c r="O1075" t="s">
        <v>3007</v>
      </c>
      <c r="P1075" t="s">
        <v>1485</v>
      </c>
      <c r="Q1075">
        <v>40.629300000000001</v>
      </c>
      <c r="R1075">
        <v>18.003299999999999</v>
      </c>
      <c r="S1075" t="s">
        <v>3007</v>
      </c>
      <c r="T1075" t="s">
        <v>4209</v>
      </c>
    </row>
    <row r="1076" spans="1:20" x14ac:dyDescent="0.35">
      <c r="A1076" t="s">
        <v>78</v>
      </c>
      <c r="B1076" t="s">
        <v>4269</v>
      </c>
      <c r="C1076" t="s">
        <v>1483</v>
      </c>
      <c r="D1076" s="1" t="s">
        <v>1484</v>
      </c>
      <c r="E1076" s="1" t="s">
        <v>3163</v>
      </c>
      <c r="F1076" t="s">
        <v>118</v>
      </c>
      <c r="H1076" t="s">
        <v>3016</v>
      </c>
      <c r="I1076" t="s">
        <v>3007</v>
      </c>
      <c r="J1076">
        <v>381</v>
      </c>
      <c r="K1076">
        <v>2006</v>
      </c>
      <c r="L1076" t="s">
        <v>121</v>
      </c>
      <c r="M1076" t="s">
        <v>3008</v>
      </c>
      <c r="N1076" t="s">
        <v>3009</v>
      </c>
      <c r="O1076" t="s">
        <v>3007</v>
      </c>
      <c r="P1076" t="s">
        <v>1485</v>
      </c>
      <c r="Q1076">
        <v>40.629300000000001</v>
      </c>
      <c r="R1076">
        <v>18.003299999999999</v>
      </c>
      <c r="S1076" t="s">
        <v>3007</v>
      </c>
      <c r="T1076" t="s">
        <v>4209</v>
      </c>
    </row>
    <row r="1077" spans="1:20" x14ac:dyDescent="0.35">
      <c r="A1077" t="s">
        <v>78</v>
      </c>
      <c r="B1077" t="s">
        <v>4270</v>
      </c>
      <c r="C1077" t="s">
        <v>1483</v>
      </c>
      <c r="D1077" s="1" t="s">
        <v>1484</v>
      </c>
      <c r="E1077" s="1" t="s">
        <v>3050</v>
      </c>
      <c r="F1077" t="s">
        <v>118</v>
      </c>
      <c r="H1077" t="s">
        <v>3016</v>
      </c>
      <c r="I1077" t="s">
        <v>3007</v>
      </c>
      <c r="J1077">
        <v>381</v>
      </c>
      <c r="K1077">
        <v>2005</v>
      </c>
      <c r="L1077" t="s">
        <v>121</v>
      </c>
      <c r="M1077" t="s">
        <v>3008</v>
      </c>
      <c r="N1077" t="s">
        <v>3009</v>
      </c>
      <c r="O1077" t="s">
        <v>3007</v>
      </c>
      <c r="P1077" t="s">
        <v>1485</v>
      </c>
      <c r="Q1077">
        <v>40.629300000000001</v>
      </c>
      <c r="R1077">
        <v>18.003299999999999</v>
      </c>
      <c r="S1077" t="s">
        <v>3007</v>
      </c>
      <c r="T1077" t="s">
        <v>4209</v>
      </c>
    </row>
    <row r="1078" spans="1:20" x14ac:dyDescent="0.35">
      <c r="A1078" t="s">
        <v>78</v>
      </c>
      <c r="B1078" t="s">
        <v>4271</v>
      </c>
      <c r="C1078" t="s">
        <v>1486</v>
      </c>
      <c r="D1078" s="1" t="s">
        <v>1487</v>
      </c>
      <c r="E1078" s="1" t="s">
        <v>3005</v>
      </c>
      <c r="F1078" t="s">
        <v>118</v>
      </c>
      <c r="H1078" t="s">
        <v>3016</v>
      </c>
      <c r="I1078" t="s">
        <v>3007</v>
      </c>
      <c r="J1078">
        <v>841</v>
      </c>
      <c r="K1078">
        <v>2006</v>
      </c>
      <c r="L1078" t="s">
        <v>121</v>
      </c>
      <c r="M1078" t="s">
        <v>3008</v>
      </c>
      <c r="N1078" t="s">
        <v>3009</v>
      </c>
      <c r="O1078" t="s">
        <v>3007</v>
      </c>
      <c r="P1078" t="s">
        <v>1488</v>
      </c>
      <c r="Q1078">
        <v>45.054299999999998</v>
      </c>
      <c r="R1078">
        <v>9.7086000000000006</v>
      </c>
      <c r="S1078" t="s">
        <v>3007</v>
      </c>
      <c r="T1078" t="s">
        <v>4170</v>
      </c>
    </row>
    <row r="1079" spans="1:20" x14ac:dyDescent="0.35">
      <c r="A1079" t="s">
        <v>78</v>
      </c>
      <c r="B1079" t="s">
        <v>4272</v>
      </c>
      <c r="C1079" t="s">
        <v>1489</v>
      </c>
      <c r="D1079" s="1" t="s">
        <v>1490</v>
      </c>
      <c r="E1079" s="1" t="s">
        <v>4273</v>
      </c>
      <c r="F1079" t="s">
        <v>118</v>
      </c>
      <c r="H1079" t="s">
        <v>3016</v>
      </c>
      <c r="I1079" t="s">
        <v>3007</v>
      </c>
      <c r="J1079">
        <v>100</v>
      </c>
      <c r="K1079">
        <v>1997</v>
      </c>
      <c r="L1079" t="s">
        <v>121</v>
      </c>
      <c r="M1079" t="s">
        <v>3008</v>
      </c>
      <c r="N1079" t="s">
        <v>3009</v>
      </c>
      <c r="O1079" t="s">
        <v>3007</v>
      </c>
      <c r="P1079" t="s">
        <v>1491</v>
      </c>
      <c r="Q1079">
        <v>41.476399999999998</v>
      </c>
      <c r="R1079">
        <v>13.75315</v>
      </c>
      <c r="S1079" t="s">
        <v>3007</v>
      </c>
      <c r="T1079" t="s">
        <v>4274</v>
      </c>
    </row>
    <row r="1080" spans="1:20" x14ac:dyDescent="0.35">
      <c r="A1080" t="s">
        <v>78</v>
      </c>
      <c r="B1080" t="s">
        <v>4275</v>
      </c>
      <c r="C1080" t="s">
        <v>1493</v>
      </c>
      <c r="D1080" s="1" t="s">
        <v>1494</v>
      </c>
      <c r="E1080" s="1" t="s">
        <v>3005</v>
      </c>
      <c r="F1080" t="s">
        <v>118</v>
      </c>
      <c r="H1080" t="s">
        <v>290</v>
      </c>
      <c r="I1080" t="s">
        <v>3007</v>
      </c>
      <c r="J1080">
        <v>29</v>
      </c>
      <c r="K1080" t="s">
        <v>120</v>
      </c>
      <c r="L1080" t="s">
        <v>121</v>
      </c>
      <c r="M1080" t="s">
        <v>3047</v>
      </c>
      <c r="N1080" t="s">
        <v>3033</v>
      </c>
      <c r="O1080" t="s">
        <v>3007</v>
      </c>
      <c r="P1080" t="s">
        <v>1495</v>
      </c>
      <c r="Q1080">
        <v>42.925629999999998</v>
      </c>
      <c r="R1080">
        <v>10.52589</v>
      </c>
      <c r="S1080" t="s">
        <v>3007</v>
      </c>
      <c r="T1080" t="s">
        <v>4276</v>
      </c>
    </row>
    <row r="1081" spans="1:20" x14ac:dyDescent="0.35">
      <c r="A1081" t="s">
        <v>78</v>
      </c>
      <c r="B1081" t="s">
        <v>4277</v>
      </c>
      <c r="C1081" t="s">
        <v>1493</v>
      </c>
      <c r="D1081" s="1" t="s">
        <v>1494</v>
      </c>
      <c r="E1081" s="1" t="s">
        <v>3090</v>
      </c>
      <c r="F1081" t="s">
        <v>118</v>
      </c>
      <c r="H1081" t="s">
        <v>290</v>
      </c>
      <c r="I1081" t="s">
        <v>3007</v>
      </c>
      <c r="J1081">
        <v>29</v>
      </c>
      <c r="K1081" t="s">
        <v>120</v>
      </c>
      <c r="L1081" t="s">
        <v>121</v>
      </c>
      <c r="M1081" t="s">
        <v>3047</v>
      </c>
      <c r="N1081" t="s">
        <v>3033</v>
      </c>
      <c r="O1081" t="s">
        <v>3007</v>
      </c>
      <c r="P1081" t="s">
        <v>1495</v>
      </c>
      <c r="Q1081">
        <v>42.925629999999998</v>
      </c>
      <c r="R1081">
        <v>10.52589</v>
      </c>
      <c r="S1081" t="s">
        <v>3007</v>
      </c>
      <c r="T1081" t="s">
        <v>4276</v>
      </c>
    </row>
    <row r="1082" spans="1:20" x14ac:dyDescent="0.35">
      <c r="A1082" t="s">
        <v>78</v>
      </c>
      <c r="B1082" t="s">
        <v>4278</v>
      </c>
      <c r="C1082" t="s">
        <v>1497</v>
      </c>
      <c r="D1082" s="1" t="s">
        <v>1498</v>
      </c>
      <c r="E1082" s="1" t="s">
        <v>3005</v>
      </c>
      <c r="F1082" t="s">
        <v>118</v>
      </c>
      <c r="H1082" t="s">
        <v>3016</v>
      </c>
      <c r="I1082" t="s">
        <v>3007</v>
      </c>
      <c r="J1082">
        <v>380</v>
      </c>
      <c r="K1082">
        <v>1983</v>
      </c>
      <c r="L1082" t="s">
        <v>121</v>
      </c>
      <c r="M1082" t="s">
        <v>3008</v>
      </c>
      <c r="N1082" t="s">
        <v>3033</v>
      </c>
      <c r="O1082" t="s">
        <v>3007</v>
      </c>
      <c r="P1082" t="s">
        <v>1499</v>
      </c>
      <c r="Q1082">
        <v>45.399299999999997</v>
      </c>
      <c r="R1082">
        <v>10.7142</v>
      </c>
      <c r="S1082" t="s">
        <v>3007</v>
      </c>
      <c r="T1082" t="s">
        <v>4170</v>
      </c>
    </row>
    <row r="1083" spans="1:20" x14ac:dyDescent="0.35">
      <c r="A1083" t="s">
        <v>78</v>
      </c>
      <c r="B1083" t="s">
        <v>4279</v>
      </c>
      <c r="C1083" t="s">
        <v>1500</v>
      </c>
      <c r="D1083" s="1" t="s">
        <v>1501</v>
      </c>
      <c r="E1083" s="1" t="s">
        <v>3055</v>
      </c>
      <c r="F1083" t="s">
        <v>118</v>
      </c>
      <c r="H1083" t="s">
        <v>3016</v>
      </c>
      <c r="I1083" t="s">
        <v>3023</v>
      </c>
      <c r="J1083">
        <v>381</v>
      </c>
      <c r="K1083">
        <v>2002</v>
      </c>
      <c r="L1083">
        <v>2040</v>
      </c>
      <c r="M1083" t="s">
        <v>3008</v>
      </c>
      <c r="N1083" t="s">
        <v>3033</v>
      </c>
      <c r="O1083" t="s">
        <v>3007</v>
      </c>
      <c r="P1083" t="s">
        <v>1502</v>
      </c>
      <c r="Q1083">
        <v>44.483600000000003</v>
      </c>
      <c r="R1083">
        <v>12.2652</v>
      </c>
      <c r="S1083" t="s">
        <v>3007</v>
      </c>
      <c r="T1083" t="s">
        <v>4152</v>
      </c>
    </row>
    <row r="1084" spans="1:20" x14ac:dyDescent="0.35">
      <c r="A1084" t="s">
        <v>78</v>
      </c>
      <c r="B1084" t="s">
        <v>4280</v>
      </c>
      <c r="C1084" t="s">
        <v>1500</v>
      </c>
      <c r="D1084" s="1" t="s">
        <v>1501</v>
      </c>
      <c r="E1084" s="1" t="s">
        <v>3147</v>
      </c>
      <c r="F1084" t="s">
        <v>118</v>
      </c>
      <c r="H1084" t="s">
        <v>3016</v>
      </c>
      <c r="I1084" t="s">
        <v>3023</v>
      </c>
      <c r="J1084">
        <v>402</v>
      </c>
      <c r="K1084">
        <v>2002</v>
      </c>
      <c r="L1084">
        <v>2040</v>
      </c>
      <c r="M1084" t="s">
        <v>3008</v>
      </c>
      <c r="N1084" t="s">
        <v>3033</v>
      </c>
      <c r="O1084" t="s">
        <v>3007</v>
      </c>
      <c r="P1084" t="s">
        <v>1502</v>
      </c>
      <c r="Q1084">
        <v>44.483600000000003</v>
      </c>
      <c r="R1084">
        <v>12.2652</v>
      </c>
      <c r="S1084" t="s">
        <v>3007</v>
      </c>
      <c r="T1084" t="s">
        <v>4152</v>
      </c>
    </row>
    <row r="1085" spans="1:20" x14ac:dyDescent="0.35">
      <c r="A1085" t="s">
        <v>78</v>
      </c>
      <c r="B1085" t="s">
        <v>4281</v>
      </c>
      <c r="C1085" t="s">
        <v>1503</v>
      </c>
      <c r="D1085" s="1" t="s">
        <v>1504</v>
      </c>
      <c r="E1085" s="1" t="s">
        <v>3005</v>
      </c>
      <c r="F1085" t="s">
        <v>118</v>
      </c>
      <c r="H1085" t="s">
        <v>3016</v>
      </c>
      <c r="I1085" t="s">
        <v>3023</v>
      </c>
      <c r="J1085">
        <v>78</v>
      </c>
      <c r="K1085">
        <v>2015</v>
      </c>
      <c r="L1085">
        <v>2040</v>
      </c>
      <c r="M1085" t="s">
        <v>3047</v>
      </c>
      <c r="N1085" t="s">
        <v>3033</v>
      </c>
      <c r="O1085" t="s">
        <v>3007</v>
      </c>
      <c r="P1085" t="s">
        <v>1505</v>
      </c>
      <c r="Q1085">
        <v>37.287570000000002</v>
      </c>
      <c r="R1085">
        <v>13.52117</v>
      </c>
      <c r="S1085" t="s">
        <v>3007</v>
      </c>
      <c r="T1085" t="s">
        <v>4152</v>
      </c>
    </row>
    <row r="1086" spans="1:20" x14ac:dyDescent="0.35">
      <c r="A1086" t="s">
        <v>78</v>
      </c>
      <c r="B1086" t="s">
        <v>4282</v>
      </c>
      <c r="C1086" t="s">
        <v>1508</v>
      </c>
      <c r="D1086" s="1" t="s">
        <v>1509</v>
      </c>
      <c r="E1086" s="1" t="s">
        <v>3005</v>
      </c>
      <c r="F1086" t="s">
        <v>118</v>
      </c>
      <c r="H1086" t="s">
        <v>290</v>
      </c>
      <c r="I1086" t="s">
        <v>3007</v>
      </c>
      <c r="J1086">
        <v>560</v>
      </c>
      <c r="K1086" t="s">
        <v>120</v>
      </c>
      <c r="L1086" t="s">
        <v>121</v>
      </c>
      <c r="M1086" t="s">
        <v>3008</v>
      </c>
      <c r="N1086" t="s">
        <v>3033</v>
      </c>
      <c r="O1086" t="s">
        <v>3023</v>
      </c>
      <c r="P1086" t="s">
        <v>1510</v>
      </c>
      <c r="Q1086">
        <v>40.8461</v>
      </c>
      <c r="R1086">
        <v>8.3068000000000008</v>
      </c>
      <c r="S1086" t="s">
        <v>3007</v>
      </c>
      <c r="T1086" t="s">
        <v>6232</v>
      </c>
    </row>
    <row r="1087" spans="1:20" x14ac:dyDescent="0.35">
      <c r="A1087" t="s">
        <v>78</v>
      </c>
      <c r="B1087" t="s">
        <v>4283</v>
      </c>
      <c r="C1087" t="s">
        <v>1511</v>
      </c>
      <c r="D1087" s="1" t="s">
        <v>1512</v>
      </c>
      <c r="E1087" s="1" t="s">
        <v>3005</v>
      </c>
      <c r="F1087" t="s">
        <v>118</v>
      </c>
      <c r="H1087" t="s">
        <v>3016</v>
      </c>
      <c r="I1087" t="s">
        <v>3007</v>
      </c>
      <c r="J1087">
        <v>125</v>
      </c>
      <c r="K1087">
        <v>1995</v>
      </c>
      <c r="L1087" t="s">
        <v>121</v>
      </c>
      <c r="M1087" t="s">
        <v>3008</v>
      </c>
      <c r="N1087" t="s">
        <v>3009</v>
      </c>
      <c r="O1087" t="s">
        <v>3007</v>
      </c>
      <c r="P1087" t="s">
        <v>1513</v>
      </c>
      <c r="Q1087">
        <v>45.017800000000001</v>
      </c>
      <c r="R1087">
        <v>12.2408</v>
      </c>
      <c r="S1087" t="s">
        <v>3007</v>
      </c>
      <c r="T1087" t="s">
        <v>3077</v>
      </c>
    </row>
    <row r="1088" spans="1:20" x14ac:dyDescent="0.35">
      <c r="A1088" t="s">
        <v>78</v>
      </c>
      <c r="B1088" t="s">
        <v>4284</v>
      </c>
      <c r="C1088" t="s">
        <v>1514</v>
      </c>
      <c r="D1088" s="1" t="s">
        <v>1515</v>
      </c>
      <c r="E1088" s="1" t="s">
        <v>3005</v>
      </c>
      <c r="F1088" t="s">
        <v>118</v>
      </c>
      <c r="H1088" t="s">
        <v>3016</v>
      </c>
      <c r="I1088" t="s">
        <v>3007</v>
      </c>
      <c r="J1088">
        <v>810</v>
      </c>
      <c r="K1088">
        <v>2023</v>
      </c>
      <c r="L1088" t="s">
        <v>121</v>
      </c>
      <c r="M1088" t="s">
        <v>3008</v>
      </c>
      <c r="N1088" t="s">
        <v>283</v>
      </c>
      <c r="O1088" t="s">
        <v>3007</v>
      </c>
      <c r="P1088" t="s">
        <v>1516</v>
      </c>
      <c r="Q1088">
        <v>41.376620000000003</v>
      </c>
      <c r="R1088">
        <v>14.076420000000001</v>
      </c>
      <c r="S1088" t="s">
        <v>3007</v>
      </c>
      <c r="T1088" t="s">
        <v>3077</v>
      </c>
    </row>
    <row r="1089" spans="1:20" x14ac:dyDescent="0.35">
      <c r="A1089" t="s">
        <v>78</v>
      </c>
      <c r="B1089" t="s">
        <v>4285</v>
      </c>
      <c r="C1089" t="s">
        <v>1517</v>
      </c>
      <c r="D1089" s="1" t="s">
        <v>1518</v>
      </c>
      <c r="E1089" s="1" t="s">
        <v>3090</v>
      </c>
      <c r="F1089" t="s">
        <v>118</v>
      </c>
      <c r="H1089" t="s">
        <v>3016</v>
      </c>
      <c r="I1089" t="s">
        <v>3007</v>
      </c>
      <c r="J1089">
        <v>256</v>
      </c>
      <c r="K1089">
        <v>1999</v>
      </c>
      <c r="L1089" t="s">
        <v>121</v>
      </c>
      <c r="M1089" t="s">
        <v>3008</v>
      </c>
      <c r="N1089" t="s">
        <v>3033</v>
      </c>
      <c r="O1089" t="s">
        <v>3007</v>
      </c>
      <c r="P1089" t="s">
        <v>1519</v>
      </c>
      <c r="Q1089">
        <v>37.126600000000003</v>
      </c>
      <c r="R1089">
        <v>15.217499999999999</v>
      </c>
      <c r="S1089" t="s">
        <v>3023</v>
      </c>
      <c r="T1089" t="s">
        <v>3144</v>
      </c>
    </row>
    <row r="1090" spans="1:20" x14ac:dyDescent="0.35">
      <c r="A1090" t="s">
        <v>78</v>
      </c>
      <c r="B1090" t="s">
        <v>4286</v>
      </c>
      <c r="C1090" t="s">
        <v>1517</v>
      </c>
      <c r="D1090" s="1" t="s">
        <v>1518</v>
      </c>
      <c r="E1090" s="1" t="s">
        <v>3055</v>
      </c>
      <c r="F1090" t="s">
        <v>118</v>
      </c>
      <c r="H1090" t="s">
        <v>3016</v>
      </c>
      <c r="I1090" t="s">
        <v>3007</v>
      </c>
      <c r="J1090">
        <v>256</v>
      </c>
      <c r="K1090">
        <v>1999</v>
      </c>
      <c r="L1090" t="s">
        <v>121</v>
      </c>
      <c r="M1090" t="s">
        <v>3008</v>
      </c>
      <c r="N1090" t="s">
        <v>3033</v>
      </c>
      <c r="O1090" t="s">
        <v>3007</v>
      </c>
      <c r="P1090" t="s">
        <v>1519</v>
      </c>
      <c r="Q1090">
        <v>37.126600000000003</v>
      </c>
      <c r="R1090">
        <v>15.217499999999999</v>
      </c>
      <c r="S1090" t="s">
        <v>3023</v>
      </c>
      <c r="T1090" t="s">
        <v>3144</v>
      </c>
    </row>
    <row r="1091" spans="1:20" x14ac:dyDescent="0.35">
      <c r="A1091" t="s">
        <v>78</v>
      </c>
      <c r="B1091" t="s">
        <v>4287</v>
      </c>
      <c r="C1091" t="s">
        <v>1520</v>
      </c>
      <c r="D1091" s="1" t="s">
        <v>1521</v>
      </c>
      <c r="E1091" s="1" t="s">
        <v>3005</v>
      </c>
      <c r="F1091" t="s">
        <v>118</v>
      </c>
      <c r="H1091" t="s">
        <v>3016</v>
      </c>
      <c r="I1091" t="s">
        <v>3007</v>
      </c>
      <c r="J1091">
        <v>480</v>
      </c>
      <c r="K1091">
        <v>2010</v>
      </c>
      <c r="L1091" t="s">
        <v>121</v>
      </c>
      <c r="M1091" t="s">
        <v>3008</v>
      </c>
      <c r="N1091" t="s">
        <v>3009</v>
      </c>
      <c r="O1091" t="s">
        <v>3007</v>
      </c>
      <c r="P1091" t="s">
        <v>1519</v>
      </c>
      <c r="Q1091">
        <v>37.179490000000001</v>
      </c>
      <c r="R1091">
        <v>15.19632</v>
      </c>
      <c r="S1091" t="s">
        <v>3007</v>
      </c>
      <c r="T1091" t="s">
        <v>4288</v>
      </c>
    </row>
    <row r="1092" spans="1:20" x14ac:dyDescent="0.35">
      <c r="A1092" t="s">
        <v>78</v>
      </c>
      <c r="B1092" t="s">
        <v>4289</v>
      </c>
      <c r="C1092" t="s">
        <v>1523</v>
      </c>
      <c r="D1092" s="1" t="s">
        <v>1524</v>
      </c>
      <c r="E1092" s="1" t="s">
        <v>3005</v>
      </c>
      <c r="F1092" t="s">
        <v>118</v>
      </c>
      <c r="H1092" t="s">
        <v>3016</v>
      </c>
      <c r="I1092" t="s">
        <v>3007</v>
      </c>
      <c r="J1092">
        <v>99</v>
      </c>
      <c r="K1092">
        <v>2005</v>
      </c>
      <c r="L1092" t="s">
        <v>121</v>
      </c>
      <c r="M1092" t="s">
        <v>3008</v>
      </c>
      <c r="N1092" t="s">
        <v>3009</v>
      </c>
      <c r="O1092" t="s">
        <v>3007</v>
      </c>
      <c r="P1092" t="s">
        <v>1519</v>
      </c>
      <c r="Q1092">
        <v>37.124510000000001</v>
      </c>
      <c r="R1092">
        <v>15.209110000000001</v>
      </c>
      <c r="S1092" t="s">
        <v>3007</v>
      </c>
      <c r="T1092" t="s">
        <v>4288</v>
      </c>
    </row>
    <row r="1093" spans="1:20" x14ac:dyDescent="0.35">
      <c r="A1093" t="s">
        <v>78</v>
      </c>
      <c r="B1093" t="s">
        <v>4290</v>
      </c>
      <c r="C1093" t="s">
        <v>1525</v>
      </c>
      <c r="D1093" s="1" t="s">
        <v>1526</v>
      </c>
      <c r="E1093" s="1" t="s">
        <v>3005</v>
      </c>
      <c r="F1093" t="s">
        <v>118</v>
      </c>
      <c r="H1093" t="s">
        <v>3016</v>
      </c>
      <c r="I1093" t="s">
        <v>3023</v>
      </c>
      <c r="J1093">
        <v>395</v>
      </c>
      <c r="K1093">
        <v>2010</v>
      </c>
      <c r="L1093">
        <v>2040</v>
      </c>
      <c r="M1093" t="s">
        <v>4291</v>
      </c>
      <c r="N1093" t="s">
        <v>3009</v>
      </c>
      <c r="O1093" t="s">
        <v>3007</v>
      </c>
      <c r="P1093" t="s">
        <v>1519</v>
      </c>
      <c r="Q1093">
        <v>37.14</v>
      </c>
      <c r="R1093">
        <v>15.2159</v>
      </c>
      <c r="S1093" t="s">
        <v>3007</v>
      </c>
      <c r="T1093" t="s">
        <v>4152</v>
      </c>
    </row>
    <row r="1094" spans="1:20" x14ac:dyDescent="0.35">
      <c r="A1094" t="s">
        <v>78</v>
      </c>
      <c r="B1094" t="s">
        <v>4292</v>
      </c>
      <c r="C1094" t="s">
        <v>1525</v>
      </c>
      <c r="D1094" s="1" t="s">
        <v>1526</v>
      </c>
      <c r="E1094" s="1" t="s">
        <v>3090</v>
      </c>
      <c r="F1094" t="s">
        <v>118</v>
      </c>
      <c r="H1094" t="s">
        <v>3016</v>
      </c>
      <c r="I1094" t="s">
        <v>3023</v>
      </c>
      <c r="J1094">
        <v>395</v>
      </c>
      <c r="K1094">
        <v>2010</v>
      </c>
      <c r="L1094">
        <v>2040</v>
      </c>
      <c r="M1094" t="s">
        <v>4291</v>
      </c>
      <c r="N1094" t="s">
        <v>3009</v>
      </c>
      <c r="O1094" t="s">
        <v>3007</v>
      </c>
      <c r="P1094" t="s">
        <v>1519</v>
      </c>
      <c r="Q1094">
        <v>37.14</v>
      </c>
      <c r="R1094">
        <v>15.2159</v>
      </c>
      <c r="S1094" t="s">
        <v>3007</v>
      </c>
      <c r="T1094" t="s">
        <v>4152</v>
      </c>
    </row>
    <row r="1095" spans="1:20" x14ac:dyDescent="0.35">
      <c r="A1095" t="s">
        <v>78</v>
      </c>
      <c r="B1095" t="s">
        <v>4293</v>
      </c>
      <c r="C1095" t="s">
        <v>1527</v>
      </c>
      <c r="D1095" s="1" t="s">
        <v>1528</v>
      </c>
      <c r="E1095" s="1" t="s">
        <v>3005</v>
      </c>
      <c r="F1095" t="s">
        <v>118</v>
      </c>
      <c r="H1095" t="s">
        <v>3016</v>
      </c>
      <c r="I1095" t="s">
        <v>3007</v>
      </c>
      <c r="J1095">
        <v>197.8</v>
      </c>
      <c r="K1095">
        <v>2003</v>
      </c>
      <c r="L1095" t="s">
        <v>121</v>
      </c>
      <c r="M1095" t="s">
        <v>3008</v>
      </c>
      <c r="N1095" t="s">
        <v>3009</v>
      </c>
      <c r="O1095" t="s">
        <v>3007</v>
      </c>
      <c r="P1095" t="s">
        <v>1529</v>
      </c>
      <c r="Q1095">
        <v>44.443779999999997</v>
      </c>
      <c r="R1095">
        <v>12.236179999999999</v>
      </c>
      <c r="S1095" t="s">
        <v>3023</v>
      </c>
      <c r="T1095" t="s">
        <v>4209</v>
      </c>
    </row>
    <row r="1096" spans="1:20" x14ac:dyDescent="0.35">
      <c r="A1096" t="s">
        <v>78</v>
      </c>
      <c r="B1096" t="s">
        <v>4294</v>
      </c>
      <c r="C1096" t="s">
        <v>1527</v>
      </c>
      <c r="D1096" s="1" t="s">
        <v>1528</v>
      </c>
      <c r="E1096" s="1" t="s">
        <v>3090</v>
      </c>
      <c r="F1096" t="s">
        <v>118</v>
      </c>
      <c r="H1096" t="s">
        <v>3016</v>
      </c>
      <c r="I1096" t="s">
        <v>3007</v>
      </c>
      <c r="J1096">
        <v>393</v>
      </c>
      <c r="K1096">
        <v>2003</v>
      </c>
      <c r="L1096" t="s">
        <v>121</v>
      </c>
      <c r="M1096" t="s">
        <v>3008</v>
      </c>
      <c r="N1096" t="s">
        <v>3009</v>
      </c>
      <c r="O1096" t="s">
        <v>3007</v>
      </c>
      <c r="P1096" t="s">
        <v>1529</v>
      </c>
      <c r="Q1096">
        <v>44.443779999999997</v>
      </c>
      <c r="R1096">
        <v>12.236179999999999</v>
      </c>
      <c r="S1096" t="s">
        <v>3023</v>
      </c>
      <c r="T1096" t="s">
        <v>4209</v>
      </c>
    </row>
    <row r="1097" spans="1:20" x14ac:dyDescent="0.35">
      <c r="A1097" t="s">
        <v>78</v>
      </c>
      <c r="B1097" t="s">
        <v>4295</v>
      </c>
      <c r="C1097" t="s">
        <v>1527</v>
      </c>
      <c r="D1097" s="1" t="s">
        <v>1528</v>
      </c>
      <c r="E1097" s="1" t="s">
        <v>3197</v>
      </c>
      <c r="F1097" t="s">
        <v>118</v>
      </c>
      <c r="H1097" t="s">
        <v>3006</v>
      </c>
      <c r="I1097" t="s">
        <v>3007</v>
      </c>
      <c r="J1097">
        <v>65</v>
      </c>
      <c r="K1097" t="s">
        <v>120</v>
      </c>
      <c r="L1097" t="s">
        <v>121</v>
      </c>
      <c r="M1097" t="s">
        <v>3047</v>
      </c>
      <c r="N1097" t="s">
        <v>3033</v>
      </c>
      <c r="O1097" t="s">
        <v>3007</v>
      </c>
      <c r="P1097" t="s">
        <v>1529</v>
      </c>
      <c r="Q1097">
        <v>44.443779999999997</v>
      </c>
      <c r="R1097">
        <v>12.236179999999999</v>
      </c>
      <c r="S1097" t="s">
        <v>3007</v>
      </c>
      <c r="T1097" t="s">
        <v>4209</v>
      </c>
    </row>
    <row r="1098" spans="1:20" x14ac:dyDescent="0.35">
      <c r="A1098" t="s">
        <v>78</v>
      </c>
      <c r="B1098" t="s">
        <v>4296</v>
      </c>
      <c r="C1098" t="s">
        <v>1527</v>
      </c>
      <c r="D1098" s="1" t="s">
        <v>1528</v>
      </c>
      <c r="E1098" s="1" t="s">
        <v>3199</v>
      </c>
      <c r="F1098" t="s">
        <v>118</v>
      </c>
      <c r="H1098" t="s">
        <v>3006</v>
      </c>
      <c r="I1098" t="s">
        <v>3007</v>
      </c>
      <c r="J1098">
        <v>65</v>
      </c>
      <c r="K1098" t="s">
        <v>120</v>
      </c>
      <c r="L1098" t="s">
        <v>121</v>
      </c>
      <c r="M1098" t="s">
        <v>3047</v>
      </c>
      <c r="N1098" t="s">
        <v>3033</v>
      </c>
      <c r="O1098" t="s">
        <v>3007</v>
      </c>
      <c r="P1098" t="s">
        <v>1529</v>
      </c>
      <c r="Q1098">
        <v>44.443779999999997</v>
      </c>
      <c r="R1098">
        <v>12.236179999999999</v>
      </c>
      <c r="S1098" t="s">
        <v>3007</v>
      </c>
      <c r="T1098" t="s">
        <v>4209</v>
      </c>
    </row>
    <row r="1099" spans="1:20" x14ac:dyDescent="0.35">
      <c r="A1099" t="s">
        <v>78</v>
      </c>
      <c r="B1099" t="s">
        <v>4297</v>
      </c>
      <c r="C1099" t="s">
        <v>1530</v>
      </c>
      <c r="D1099" s="1" t="s">
        <v>1531</v>
      </c>
      <c r="E1099" s="1" t="s">
        <v>3195</v>
      </c>
      <c r="F1099" t="s">
        <v>118</v>
      </c>
      <c r="H1099" t="s">
        <v>3016</v>
      </c>
      <c r="I1099" t="s">
        <v>3007</v>
      </c>
      <c r="J1099">
        <v>63</v>
      </c>
      <c r="K1099">
        <v>2005</v>
      </c>
      <c r="L1099" t="s">
        <v>121</v>
      </c>
      <c r="M1099" t="s">
        <v>3008</v>
      </c>
      <c r="N1099" t="s">
        <v>3009</v>
      </c>
      <c r="O1099" t="s">
        <v>3007</v>
      </c>
      <c r="P1099" t="s">
        <v>1532</v>
      </c>
      <c r="Q1099">
        <v>44.701729999999998</v>
      </c>
      <c r="R1099">
        <v>10.56823</v>
      </c>
      <c r="S1099" t="s">
        <v>3007</v>
      </c>
      <c r="T1099" t="s">
        <v>4250</v>
      </c>
    </row>
    <row r="1100" spans="1:20" x14ac:dyDescent="0.35">
      <c r="A1100" t="s">
        <v>78</v>
      </c>
      <c r="B1100" t="s">
        <v>6252</v>
      </c>
      <c r="C1100" t="s">
        <v>1530</v>
      </c>
      <c r="D1100" s="1" t="s">
        <v>1531</v>
      </c>
      <c r="E1100" s="1" t="s">
        <v>3090</v>
      </c>
      <c r="F1100" t="s">
        <v>118</v>
      </c>
      <c r="H1100" t="s">
        <v>3016</v>
      </c>
      <c r="I1100" t="s">
        <v>3007</v>
      </c>
      <c r="J1100">
        <v>18.5</v>
      </c>
      <c r="K1100">
        <v>2010</v>
      </c>
      <c r="L1100" t="s">
        <v>121</v>
      </c>
      <c r="M1100" t="s">
        <v>3047</v>
      </c>
      <c r="N1100" t="s">
        <v>3009</v>
      </c>
      <c r="O1100" t="s">
        <v>3007</v>
      </c>
      <c r="P1100" t="s">
        <v>1532</v>
      </c>
      <c r="Q1100">
        <v>44.701729999999998</v>
      </c>
      <c r="R1100">
        <v>10.56823</v>
      </c>
      <c r="S1100" t="s">
        <v>3007</v>
      </c>
      <c r="T1100" t="s">
        <v>4250</v>
      </c>
    </row>
    <row r="1101" spans="1:20" x14ac:dyDescent="0.35">
      <c r="A1101" t="s">
        <v>78</v>
      </c>
      <c r="B1101" t="s">
        <v>4298</v>
      </c>
      <c r="C1101" t="s">
        <v>1533</v>
      </c>
      <c r="D1101" s="1" t="s">
        <v>1534</v>
      </c>
      <c r="E1101" s="1" t="s">
        <v>3005</v>
      </c>
      <c r="F1101" t="s">
        <v>118</v>
      </c>
      <c r="H1101" t="s">
        <v>3012</v>
      </c>
      <c r="I1101" t="s">
        <v>3007</v>
      </c>
      <c r="J1101">
        <v>55</v>
      </c>
      <c r="K1101">
        <v>2008</v>
      </c>
      <c r="L1101" t="s">
        <v>121</v>
      </c>
      <c r="M1101" t="s">
        <v>3008</v>
      </c>
      <c r="N1101" t="s">
        <v>3009</v>
      </c>
      <c r="O1101" t="s">
        <v>3007</v>
      </c>
      <c r="P1101" t="s">
        <v>1535</v>
      </c>
      <c r="Q1101">
        <v>45.886879999999998</v>
      </c>
      <c r="R1101">
        <v>10.853339999999999</v>
      </c>
      <c r="S1101" t="s">
        <v>3023</v>
      </c>
      <c r="T1101" t="s">
        <v>3349</v>
      </c>
    </row>
    <row r="1102" spans="1:20" x14ac:dyDescent="0.35">
      <c r="A1102" t="s">
        <v>78</v>
      </c>
      <c r="B1102" t="s">
        <v>4299</v>
      </c>
      <c r="C1102" t="s">
        <v>1536</v>
      </c>
      <c r="D1102" s="1" t="s">
        <v>1537</v>
      </c>
      <c r="E1102" s="1" t="s">
        <v>3005</v>
      </c>
      <c r="F1102" t="s">
        <v>118</v>
      </c>
      <c r="H1102" t="s">
        <v>3016</v>
      </c>
      <c r="I1102" t="s">
        <v>3007</v>
      </c>
      <c r="J1102">
        <v>384</v>
      </c>
      <c r="K1102">
        <v>2008</v>
      </c>
      <c r="L1102" t="s">
        <v>121</v>
      </c>
      <c r="M1102" t="s">
        <v>3008</v>
      </c>
      <c r="N1102" t="s">
        <v>3033</v>
      </c>
      <c r="O1102" t="s">
        <v>3007</v>
      </c>
      <c r="P1102" t="s">
        <v>1538</v>
      </c>
      <c r="Q1102">
        <v>38.445300000000003</v>
      </c>
      <c r="R1102">
        <v>15.99</v>
      </c>
      <c r="S1102" t="s">
        <v>3007</v>
      </c>
      <c r="T1102" t="s">
        <v>4300</v>
      </c>
    </row>
    <row r="1103" spans="1:20" x14ac:dyDescent="0.35">
      <c r="A1103" t="s">
        <v>78</v>
      </c>
      <c r="B1103" t="s">
        <v>4301</v>
      </c>
      <c r="C1103" t="s">
        <v>1536</v>
      </c>
      <c r="D1103" s="1" t="s">
        <v>1537</v>
      </c>
      <c r="E1103" s="1" t="s">
        <v>3090</v>
      </c>
      <c r="F1103" t="s">
        <v>118</v>
      </c>
      <c r="H1103" t="s">
        <v>3016</v>
      </c>
      <c r="I1103" t="s">
        <v>3007</v>
      </c>
      <c r="J1103">
        <v>384</v>
      </c>
      <c r="K1103">
        <v>2008</v>
      </c>
      <c r="L1103" t="s">
        <v>121</v>
      </c>
      <c r="M1103" t="s">
        <v>3008</v>
      </c>
      <c r="N1103" t="s">
        <v>3033</v>
      </c>
      <c r="O1103" t="s">
        <v>3007</v>
      </c>
      <c r="P1103" t="s">
        <v>1538</v>
      </c>
      <c r="Q1103">
        <v>38.445300000000003</v>
      </c>
      <c r="R1103">
        <v>15.99</v>
      </c>
      <c r="S1103" t="s">
        <v>3007</v>
      </c>
      <c r="T1103" t="s">
        <v>4300</v>
      </c>
    </row>
    <row r="1104" spans="1:20" x14ac:dyDescent="0.35">
      <c r="A1104" t="s">
        <v>78</v>
      </c>
      <c r="B1104" t="s">
        <v>4302</v>
      </c>
      <c r="C1104" t="s">
        <v>1540</v>
      </c>
      <c r="D1104" s="1" t="s">
        <v>1541</v>
      </c>
      <c r="E1104" s="1" t="s">
        <v>3005</v>
      </c>
      <c r="F1104" t="s">
        <v>118</v>
      </c>
      <c r="H1104" t="s">
        <v>3016</v>
      </c>
      <c r="I1104" t="s">
        <v>3007</v>
      </c>
      <c r="J1104">
        <v>325</v>
      </c>
      <c r="K1104">
        <v>2007</v>
      </c>
      <c r="L1104" t="s">
        <v>121</v>
      </c>
      <c r="M1104" t="s">
        <v>3008</v>
      </c>
      <c r="N1104" t="s">
        <v>3009</v>
      </c>
      <c r="O1104" t="s">
        <v>3007</v>
      </c>
      <c r="P1104" t="s">
        <v>1542</v>
      </c>
      <c r="Q1104">
        <v>43.381340000000002</v>
      </c>
      <c r="R1104">
        <v>10.448549999999999</v>
      </c>
      <c r="S1104" t="s">
        <v>3023</v>
      </c>
      <c r="T1104" t="s">
        <v>6253</v>
      </c>
    </row>
    <row r="1105" spans="1:20" x14ac:dyDescent="0.35">
      <c r="A1105" t="s">
        <v>78</v>
      </c>
      <c r="B1105" t="s">
        <v>4303</v>
      </c>
      <c r="C1105" t="s">
        <v>1540</v>
      </c>
      <c r="D1105" s="1" t="s">
        <v>1541</v>
      </c>
      <c r="E1105" s="1" t="s">
        <v>3055</v>
      </c>
      <c r="F1105" t="s">
        <v>118</v>
      </c>
      <c r="H1105" t="s">
        <v>3016</v>
      </c>
      <c r="I1105" t="s">
        <v>3007</v>
      </c>
      <c r="J1105">
        <v>180</v>
      </c>
      <c r="K1105">
        <v>2018</v>
      </c>
      <c r="L1105" t="s">
        <v>121</v>
      </c>
      <c r="M1105" t="s">
        <v>3008</v>
      </c>
      <c r="N1105" t="s">
        <v>3009</v>
      </c>
      <c r="O1105" t="s">
        <v>3007</v>
      </c>
      <c r="P1105" t="s">
        <v>1542</v>
      </c>
      <c r="Q1105">
        <v>43.381340000000002</v>
      </c>
      <c r="R1105">
        <v>10.448549999999999</v>
      </c>
      <c r="S1105" t="s">
        <v>3023</v>
      </c>
      <c r="T1105" t="s">
        <v>6253</v>
      </c>
    </row>
    <row r="1106" spans="1:20" x14ac:dyDescent="0.35">
      <c r="A1106" t="s">
        <v>78</v>
      </c>
      <c r="B1106" t="s">
        <v>4304</v>
      </c>
      <c r="C1106" t="s">
        <v>1543</v>
      </c>
      <c r="D1106" s="1" t="s">
        <v>1544</v>
      </c>
      <c r="E1106" s="1" t="s">
        <v>3005</v>
      </c>
      <c r="F1106" t="s">
        <v>118</v>
      </c>
      <c r="H1106" t="s">
        <v>3016</v>
      </c>
      <c r="I1106" t="s">
        <v>3023</v>
      </c>
      <c r="J1106">
        <v>112</v>
      </c>
      <c r="K1106">
        <v>1995</v>
      </c>
      <c r="L1106">
        <v>2040</v>
      </c>
      <c r="M1106" t="s">
        <v>3047</v>
      </c>
      <c r="N1106" t="s">
        <v>3033</v>
      </c>
      <c r="O1106" t="s">
        <v>3007</v>
      </c>
      <c r="P1106" t="s">
        <v>1545</v>
      </c>
      <c r="Q1106">
        <v>39.6218</v>
      </c>
      <c r="R1106">
        <v>16.6084</v>
      </c>
      <c r="S1106" t="s">
        <v>3007</v>
      </c>
      <c r="T1106" t="s">
        <v>4152</v>
      </c>
    </row>
    <row r="1107" spans="1:20" x14ac:dyDescent="0.35">
      <c r="A1107" t="s">
        <v>78</v>
      </c>
      <c r="B1107" t="s">
        <v>4305</v>
      </c>
      <c r="C1107" t="s">
        <v>1543</v>
      </c>
      <c r="D1107" s="1" t="s">
        <v>1544</v>
      </c>
      <c r="E1107" s="1" t="s">
        <v>3055</v>
      </c>
      <c r="F1107" t="s">
        <v>118</v>
      </c>
      <c r="H1107" t="s">
        <v>3016</v>
      </c>
      <c r="I1107" t="s">
        <v>3023</v>
      </c>
      <c r="J1107">
        <v>112</v>
      </c>
      <c r="K1107">
        <v>1996</v>
      </c>
      <c r="L1107">
        <v>2040</v>
      </c>
      <c r="M1107" t="s">
        <v>3047</v>
      </c>
      <c r="N1107" t="s">
        <v>3033</v>
      </c>
      <c r="O1107" t="s">
        <v>3007</v>
      </c>
      <c r="P1107" t="s">
        <v>1545</v>
      </c>
      <c r="Q1107">
        <v>39.6218</v>
      </c>
      <c r="R1107">
        <v>16.6084</v>
      </c>
      <c r="S1107" t="s">
        <v>3007</v>
      </c>
      <c r="T1107" t="s">
        <v>4152</v>
      </c>
    </row>
    <row r="1108" spans="1:20" x14ac:dyDescent="0.35">
      <c r="A1108" t="s">
        <v>78</v>
      </c>
      <c r="B1108" t="s">
        <v>4306</v>
      </c>
      <c r="C1108" t="s">
        <v>1546</v>
      </c>
      <c r="D1108" s="1" t="s">
        <v>1547</v>
      </c>
      <c r="E1108" s="1" t="s">
        <v>3005</v>
      </c>
      <c r="F1108" t="s">
        <v>118</v>
      </c>
      <c r="H1108" t="s">
        <v>3016</v>
      </c>
      <c r="I1108" t="s">
        <v>3007</v>
      </c>
      <c r="J1108">
        <v>61</v>
      </c>
      <c r="K1108">
        <v>2013</v>
      </c>
      <c r="L1108" t="s">
        <v>121</v>
      </c>
      <c r="M1108" t="s">
        <v>3047</v>
      </c>
      <c r="N1108" t="s">
        <v>3009</v>
      </c>
      <c r="O1108" t="s">
        <v>3007</v>
      </c>
      <c r="P1108" t="s">
        <v>1548</v>
      </c>
      <c r="Q1108">
        <v>45.416339999999998</v>
      </c>
      <c r="R1108">
        <v>9.2833199999999998</v>
      </c>
      <c r="S1108" t="s">
        <v>3007</v>
      </c>
      <c r="T1108" t="s">
        <v>4209</v>
      </c>
    </row>
    <row r="1109" spans="1:20" x14ac:dyDescent="0.35">
      <c r="A1109" t="s">
        <v>78</v>
      </c>
      <c r="B1109" t="s">
        <v>4307</v>
      </c>
      <c r="C1109" t="s">
        <v>1549</v>
      </c>
      <c r="D1109" s="1" t="s">
        <v>1550</v>
      </c>
      <c r="E1109" s="1" t="s">
        <v>3005</v>
      </c>
      <c r="F1109" t="s">
        <v>118</v>
      </c>
      <c r="H1109" t="s">
        <v>3006</v>
      </c>
      <c r="I1109" t="s">
        <v>3007</v>
      </c>
      <c r="J1109">
        <v>579</v>
      </c>
      <c r="K1109">
        <v>2025</v>
      </c>
      <c r="L1109" t="s">
        <v>121</v>
      </c>
      <c r="M1109" t="s">
        <v>3047</v>
      </c>
      <c r="N1109" t="s">
        <v>3033</v>
      </c>
      <c r="O1109" t="s">
        <v>3007</v>
      </c>
      <c r="P1109" t="s">
        <v>1551</v>
      </c>
      <c r="Q1109">
        <v>38.202159999999999</v>
      </c>
      <c r="R1109">
        <v>15.28317</v>
      </c>
      <c r="S1109" t="s">
        <v>3007</v>
      </c>
      <c r="T1109" t="s">
        <v>4170</v>
      </c>
    </row>
    <row r="1110" spans="1:20" x14ac:dyDescent="0.35">
      <c r="A1110" t="s">
        <v>78</v>
      </c>
      <c r="B1110" t="s">
        <v>4308</v>
      </c>
      <c r="C1110" t="s">
        <v>1549</v>
      </c>
      <c r="D1110" s="1" t="s">
        <v>1550</v>
      </c>
      <c r="E1110" s="1" t="s">
        <v>3090</v>
      </c>
      <c r="F1110" t="s">
        <v>118</v>
      </c>
      <c r="H1110" t="s">
        <v>3006</v>
      </c>
      <c r="I1110" t="s">
        <v>3007</v>
      </c>
      <c r="J1110">
        <v>280</v>
      </c>
      <c r="K1110">
        <v>2025</v>
      </c>
      <c r="L1110" t="s">
        <v>121</v>
      </c>
      <c r="M1110" t="s">
        <v>3027</v>
      </c>
      <c r="N1110" t="s">
        <v>3033</v>
      </c>
      <c r="O1110" t="s">
        <v>3007</v>
      </c>
      <c r="P1110" t="s">
        <v>1551</v>
      </c>
      <c r="Q1110">
        <v>38.202159999999999</v>
      </c>
      <c r="R1110">
        <v>15.28317</v>
      </c>
      <c r="S1110" t="s">
        <v>3007</v>
      </c>
      <c r="T1110" t="s">
        <v>4170</v>
      </c>
    </row>
    <row r="1111" spans="1:20" x14ac:dyDescent="0.35">
      <c r="A1111" t="s">
        <v>78</v>
      </c>
      <c r="B1111" t="s">
        <v>4309</v>
      </c>
      <c r="C1111" t="s">
        <v>1552</v>
      </c>
      <c r="D1111" s="1" t="s">
        <v>1553</v>
      </c>
      <c r="E1111" s="1" t="s">
        <v>3005</v>
      </c>
      <c r="F1111" t="s">
        <v>118</v>
      </c>
      <c r="H1111" t="s">
        <v>3016</v>
      </c>
      <c r="I1111" t="s">
        <v>3007</v>
      </c>
      <c r="J1111">
        <v>120</v>
      </c>
      <c r="K1111">
        <v>2009</v>
      </c>
      <c r="L1111" t="s">
        <v>121</v>
      </c>
      <c r="M1111" t="s">
        <v>3008</v>
      </c>
      <c r="N1111" t="s">
        <v>3009</v>
      </c>
      <c r="O1111" t="s">
        <v>3007</v>
      </c>
      <c r="P1111" t="s">
        <v>1554</v>
      </c>
      <c r="Q1111">
        <v>45.792999999999999</v>
      </c>
      <c r="R1111">
        <v>13.583</v>
      </c>
      <c r="S1111" t="s">
        <v>3023</v>
      </c>
      <c r="T1111" t="s">
        <v>4160</v>
      </c>
    </row>
    <row r="1112" spans="1:20" x14ac:dyDescent="0.35">
      <c r="A1112" t="s">
        <v>78</v>
      </c>
      <c r="B1112" t="s">
        <v>4310</v>
      </c>
      <c r="C1112" t="s">
        <v>1555</v>
      </c>
      <c r="D1112" s="1" t="s">
        <v>1556</v>
      </c>
      <c r="E1112" s="1" t="s">
        <v>3005</v>
      </c>
      <c r="F1112" t="s">
        <v>118</v>
      </c>
      <c r="H1112" t="s">
        <v>3016</v>
      </c>
      <c r="I1112" t="s">
        <v>3007</v>
      </c>
      <c r="J1112">
        <v>421</v>
      </c>
      <c r="K1112">
        <v>2011</v>
      </c>
      <c r="L1112" t="s">
        <v>121</v>
      </c>
      <c r="M1112" t="s">
        <v>3008</v>
      </c>
      <c r="N1112" t="s">
        <v>3009</v>
      </c>
      <c r="O1112" t="s">
        <v>3007</v>
      </c>
      <c r="P1112" t="s">
        <v>1557</v>
      </c>
      <c r="Q1112">
        <v>41.626199999999997</v>
      </c>
      <c r="R1112">
        <v>15.422560000000001</v>
      </c>
      <c r="S1112" t="s">
        <v>3007</v>
      </c>
      <c r="T1112" t="s">
        <v>4311</v>
      </c>
    </row>
    <row r="1113" spans="1:20" x14ac:dyDescent="0.35">
      <c r="A1113" t="s">
        <v>78</v>
      </c>
      <c r="B1113" t="s">
        <v>4312</v>
      </c>
      <c r="C1113" t="s">
        <v>1559</v>
      </c>
      <c r="D1113" s="1" t="s">
        <v>1560</v>
      </c>
      <c r="E1113" s="1" t="s">
        <v>3005</v>
      </c>
      <c r="F1113" t="s">
        <v>118</v>
      </c>
      <c r="H1113" t="s">
        <v>3016</v>
      </c>
      <c r="I1113" t="s">
        <v>3007</v>
      </c>
      <c r="J1113">
        <v>180</v>
      </c>
      <c r="K1113">
        <v>1998</v>
      </c>
      <c r="L1113" t="s">
        <v>121</v>
      </c>
      <c r="M1113" t="s">
        <v>3008</v>
      </c>
      <c r="N1113" t="s">
        <v>3009</v>
      </c>
      <c r="O1113" t="s">
        <v>3007</v>
      </c>
      <c r="P1113" t="s">
        <v>1561</v>
      </c>
      <c r="Q1113">
        <v>45.052199999999999</v>
      </c>
      <c r="R1113">
        <v>9.5071999999999992</v>
      </c>
      <c r="S1113" t="s">
        <v>3007</v>
      </c>
      <c r="T1113" t="s">
        <v>3077</v>
      </c>
    </row>
    <row r="1114" spans="1:20" x14ac:dyDescent="0.35">
      <c r="A1114" t="s">
        <v>78</v>
      </c>
      <c r="B1114" t="s">
        <v>4313</v>
      </c>
      <c r="C1114" t="s">
        <v>1562</v>
      </c>
      <c r="D1114" s="1" t="s">
        <v>1563</v>
      </c>
      <c r="E1114" s="1" t="s">
        <v>3005</v>
      </c>
      <c r="F1114" t="s">
        <v>118</v>
      </c>
      <c r="H1114" t="s">
        <v>3016</v>
      </c>
      <c r="I1114" t="s">
        <v>3007</v>
      </c>
      <c r="J1114">
        <v>407</v>
      </c>
      <c r="K1114">
        <v>2010</v>
      </c>
      <c r="L1114" t="s">
        <v>121</v>
      </c>
      <c r="M1114" t="s">
        <v>3008</v>
      </c>
      <c r="N1114" t="s">
        <v>3033</v>
      </c>
      <c r="O1114" t="s">
        <v>3007</v>
      </c>
      <c r="P1114" t="s">
        <v>1564</v>
      </c>
      <c r="Q1114">
        <v>39.102200000000003</v>
      </c>
      <c r="R1114">
        <v>17.032499999999999</v>
      </c>
      <c r="S1114" t="s">
        <v>3007</v>
      </c>
      <c r="T1114" t="s">
        <v>6232</v>
      </c>
    </row>
    <row r="1115" spans="1:20" x14ac:dyDescent="0.35">
      <c r="A1115" t="s">
        <v>78</v>
      </c>
      <c r="B1115" t="s">
        <v>4314</v>
      </c>
      <c r="C1115" t="s">
        <v>1562</v>
      </c>
      <c r="D1115" s="1" t="s">
        <v>1563</v>
      </c>
      <c r="E1115" s="1" t="s">
        <v>3090</v>
      </c>
      <c r="F1115" t="s">
        <v>118</v>
      </c>
      <c r="H1115" t="s">
        <v>3016</v>
      </c>
      <c r="I1115" t="s">
        <v>3007</v>
      </c>
      <c r="J1115">
        <v>407</v>
      </c>
      <c r="K1115">
        <v>2010</v>
      </c>
      <c r="L1115" t="s">
        <v>121</v>
      </c>
      <c r="M1115" t="s">
        <v>3008</v>
      </c>
      <c r="N1115" t="s">
        <v>3033</v>
      </c>
      <c r="O1115" t="s">
        <v>3007</v>
      </c>
      <c r="P1115" t="s">
        <v>1564</v>
      </c>
      <c r="Q1115">
        <v>39.102200000000003</v>
      </c>
      <c r="R1115">
        <v>17.032499999999999</v>
      </c>
      <c r="S1115" t="s">
        <v>3007</v>
      </c>
      <c r="T1115" t="s">
        <v>6232</v>
      </c>
    </row>
    <row r="1116" spans="1:20" x14ac:dyDescent="0.35">
      <c r="A1116" t="s">
        <v>78</v>
      </c>
      <c r="B1116" t="s">
        <v>4315</v>
      </c>
      <c r="C1116" t="s">
        <v>1565</v>
      </c>
      <c r="D1116" s="1" t="s">
        <v>1566</v>
      </c>
      <c r="E1116" s="1" t="s">
        <v>3055</v>
      </c>
      <c r="F1116" t="s">
        <v>118</v>
      </c>
      <c r="H1116" t="s">
        <v>3016</v>
      </c>
      <c r="I1116" t="s">
        <v>3007</v>
      </c>
      <c r="J1116">
        <v>385</v>
      </c>
      <c r="K1116">
        <v>2004</v>
      </c>
      <c r="L1116" t="s">
        <v>121</v>
      </c>
      <c r="M1116" t="s">
        <v>3008</v>
      </c>
      <c r="N1116" t="s">
        <v>3033</v>
      </c>
      <c r="O1116" t="s">
        <v>3007</v>
      </c>
      <c r="P1116" t="s">
        <v>6189</v>
      </c>
      <c r="Q1116">
        <v>45.026499999999999</v>
      </c>
      <c r="R1116">
        <v>11.2522</v>
      </c>
      <c r="S1116" t="s">
        <v>3007</v>
      </c>
      <c r="T1116" t="s">
        <v>4170</v>
      </c>
    </row>
    <row r="1117" spans="1:20" x14ac:dyDescent="0.35">
      <c r="A1117" t="s">
        <v>78</v>
      </c>
      <c r="B1117" t="s">
        <v>4316</v>
      </c>
      <c r="C1117" t="s">
        <v>1565</v>
      </c>
      <c r="D1117" s="1" t="s">
        <v>1566</v>
      </c>
      <c r="E1117" s="1" t="s">
        <v>3147</v>
      </c>
      <c r="F1117" t="s">
        <v>118</v>
      </c>
      <c r="H1117" t="s">
        <v>3016</v>
      </c>
      <c r="I1117" t="s">
        <v>3007</v>
      </c>
      <c r="J1117">
        <v>773</v>
      </c>
      <c r="K1117">
        <v>2004</v>
      </c>
      <c r="L1117" t="s">
        <v>121</v>
      </c>
      <c r="M1117" t="s">
        <v>3008</v>
      </c>
      <c r="N1117" t="s">
        <v>3033</v>
      </c>
      <c r="O1117" t="s">
        <v>3007</v>
      </c>
      <c r="P1117" t="s">
        <v>6189</v>
      </c>
      <c r="Q1117">
        <v>45.026499999999999</v>
      </c>
      <c r="R1117">
        <v>11.2522</v>
      </c>
      <c r="S1117" t="s">
        <v>3007</v>
      </c>
      <c r="T1117" t="s">
        <v>4170</v>
      </c>
    </row>
    <row r="1118" spans="1:20" x14ac:dyDescent="0.35">
      <c r="A1118" t="s">
        <v>78</v>
      </c>
      <c r="B1118" t="s">
        <v>4317</v>
      </c>
      <c r="C1118" t="s">
        <v>1567</v>
      </c>
      <c r="D1118" s="1" t="s">
        <v>1568</v>
      </c>
      <c r="E1118" s="1" t="s">
        <v>3005</v>
      </c>
      <c r="F1118" t="s">
        <v>118</v>
      </c>
      <c r="H1118" t="s">
        <v>3016</v>
      </c>
      <c r="I1118" t="s">
        <v>3007</v>
      </c>
      <c r="J1118">
        <v>55</v>
      </c>
      <c r="K1118">
        <v>1994</v>
      </c>
      <c r="L1118" t="s">
        <v>121</v>
      </c>
      <c r="M1118" t="s">
        <v>3008</v>
      </c>
      <c r="N1118" t="s">
        <v>3033</v>
      </c>
      <c r="O1118" t="s">
        <v>3007</v>
      </c>
      <c r="P1118" t="s">
        <v>1569</v>
      </c>
      <c r="Q1118">
        <v>45.541699999999999</v>
      </c>
      <c r="R1118">
        <v>9.2538999999999998</v>
      </c>
      <c r="S1118" t="s">
        <v>3007</v>
      </c>
      <c r="T1118" t="s">
        <v>3077</v>
      </c>
    </row>
    <row r="1119" spans="1:20" x14ac:dyDescent="0.35">
      <c r="A1119" t="s">
        <v>78</v>
      </c>
      <c r="B1119" t="s">
        <v>4318</v>
      </c>
      <c r="C1119" t="s">
        <v>1567</v>
      </c>
      <c r="D1119" s="1" t="s">
        <v>1568</v>
      </c>
      <c r="E1119" s="1" t="s">
        <v>3090</v>
      </c>
      <c r="F1119" t="s">
        <v>118</v>
      </c>
      <c r="H1119" t="s">
        <v>3016</v>
      </c>
      <c r="I1119" t="s">
        <v>3007</v>
      </c>
      <c r="J1119">
        <v>56</v>
      </c>
      <c r="K1119">
        <v>2004</v>
      </c>
      <c r="L1119" t="s">
        <v>121</v>
      </c>
      <c r="M1119" t="s">
        <v>3008</v>
      </c>
      <c r="N1119" t="s">
        <v>3033</v>
      </c>
      <c r="O1119" t="s">
        <v>3007</v>
      </c>
      <c r="P1119" t="s">
        <v>1569</v>
      </c>
      <c r="Q1119">
        <v>45.541699999999999</v>
      </c>
      <c r="R1119">
        <v>9.2538999999999998</v>
      </c>
      <c r="S1119" t="s">
        <v>3007</v>
      </c>
      <c r="T1119" t="s">
        <v>3077</v>
      </c>
    </row>
    <row r="1120" spans="1:20" x14ac:dyDescent="0.35">
      <c r="A1120" t="s">
        <v>78</v>
      </c>
      <c r="B1120" t="s">
        <v>4319</v>
      </c>
      <c r="C1120" t="s">
        <v>1572</v>
      </c>
      <c r="D1120" s="1" t="s">
        <v>1573</v>
      </c>
      <c r="E1120" s="1" t="s">
        <v>3005</v>
      </c>
      <c r="F1120" t="s">
        <v>118</v>
      </c>
      <c r="H1120" t="s">
        <v>3016</v>
      </c>
      <c r="I1120" t="s">
        <v>3007</v>
      </c>
      <c r="J1120">
        <v>885</v>
      </c>
      <c r="K1120">
        <v>2008</v>
      </c>
      <c r="L1120" t="s">
        <v>121</v>
      </c>
      <c r="M1120" t="s">
        <v>3008</v>
      </c>
      <c r="N1120" t="s">
        <v>3033</v>
      </c>
      <c r="O1120" t="s">
        <v>3007</v>
      </c>
      <c r="P1120" t="s">
        <v>1574</v>
      </c>
      <c r="Q1120">
        <v>38.875900000000001</v>
      </c>
      <c r="R1120">
        <v>16.6569</v>
      </c>
      <c r="S1120" t="s">
        <v>3007</v>
      </c>
      <c r="T1120" t="s">
        <v>3077</v>
      </c>
    </row>
    <row r="1121" spans="1:20" x14ac:dyDescent="0.35">
      <c r="A1121" t="s">
        <v>78</v>
      </c>
      <c r="B1121" t="s">
        <v>4320</v>
      </c>
      <c r="C1121" t="s">
        <v>1575</v>
      </c>
      <c r="D1121" s="1" t="s">
        <v>1576</v>
      </c>
      <c r="E1121" s="1" t="s">
        <v>3005</v>
      </c>
      <c r="F1121" t="s">
        <v>118</v>
      </c>
      <c r="H1121" t="s">
        <v>3016</v>
      </c>
      <c r="I1121" t="s">
        <v>3007</v>
      </c>
      <c r="J1121">
        <v>42</v>
      </c>
      <c r="K1121">
        <v>2008</v>
      </c>
      <c r="L1121" t="s">
        <v>121</v>
      </c>
      <c r="M1121" t="s">
        <v>3008</v>
      </c>
      <c r="N1121" t="s">
        <v>3009</v>
      </c>
      <c r="O1121" t="s">
        <v>3007</v>
      </c>
      <c r="P1121" t="s">
        <v>1577</v>
      </c>
      <c r="Q1121">
        <v>41.7</v>
      </c>
      <c r="R1121">
        <v>13.583729999999999</v>
      </c>
      <c r="S1121" t="s">
        <v>3023</v>
      </c>
      <c r="T1121" t="s">
        <v>4160</v>
      </c>
    </row>
    <row r="1122" spans="1:20" x14ac:dyDescent="0.35">
      <c r="A1122" t="s">
        <v>78</v>
      </c>
      <c r="B1122" t="s">
        <v>4321</v>
      </c>
      <c r="C1122" t="s">
        <v>1578</v>
      </c>
      <c r="D1122" s="1" t="s">
        <v>1579</v>
      </c>
      <c r="E1122" s="1" t="s">
        <v>3005</v>
      </c>
      <c r="F1122" t="s">
        <v>118</v>
      </c>
      <c r="H1122" t="s">
        <v>3016</v>
      </c>
      <c r="I1122" t="s">
        <v>3007</v>
      </c>
      <c r="J1122">
        <v>380</v>
      </c>
      <c r="K1122">
        <v>2007</v>
      </c>
      <c r="L1122" t="s">
        <v>121</v>
      </c>
      <c r="M1122" t="s">
        <v>3008</v>
      </c>
      <c r="N1122" t="s">
        <v>3033</v>
      </c>
      <c r="O1122" t="s">
        <v>3007</v>
      </c>
      <c r="P1122" t="s">
        <v>1580</v>
      </c>
      <c r="Q1122">
        <v>41.1783</v>
      </c>
      <c r="R1122">
        <v>14.1129</v>
      </c>
      <c r="S1122" t="s">
        <v>3007</v>
      </c>
      <c r="T1122" t="s">
        <v>4300</v>
      </c>
    </row>
    <row r="1123" spans="1:20" x14ac:dyDescent="0.35">
      <c r="A1123" t="s">
        <v>78</v>
      </c>
      <c r="B1123" t="s">
        <v>4322</v>
      </c>
      <c r="C1123" t="s">
        <v>1578</v>
      </c>
      <c r="D1123" s="1" t="s">
        <v>1579</v>
      </c>
      <c r="E1123" s="1" t="s">
        <v>3090</v>
      </c>
      <c r="F1123" t="s">
        <v>118</v>
      </c>
      <c r="H1123" t="s">
        <v>3016</v>
      </c>
      <c r="I1123" t="s">
        <v>3007</v>
      </c>
      <c r="J1123">
        <v>380</v>
      </c>
      <c r="K1123">
        <v>2007</v>
      </c>
      <c r="L1123" t="s">
        <v>121</v>
      </c>
      <c r="M1123" t="s">
        <v>3008</v>
      </c>
      <c r="N1123" t="s">
        <v>3033</v>
      </c>
      <c r="O1123" t="s">
        <v>3007</v>
      </c>
      <c r="P1123" t="s">
        <v>1580</v>
      </c>
      <c r="Q1123">
        <v>41.1783</v>
      </c>
      <c r="R1123">
        <v>14.1129</v>
      </c>
      <c r="S1123" t="s">
        <v>3007</v>
      </c>
      <c r="T1123" t="s">
        <v>4300</v>
      </c>
    </row>
    <row r="1124" spans="1:20" x14ac:dyDescent="0.35">
      <c r="A1124" t="s">
        <v>78</v>
      </c>
      <c r="B1124" t="s">
        <v>4323</v>
      </c>
      <c r="C1124" t="s">
        <v>1578</v>
      </c>
      <c r="D1124" s="1" t="s">
        <v>1579</v>
      </c>
      <c r="E1124" s="1" t="s">
        <v>3105</v>
      </c>
      <c r="F1124" t="s">
        <v>118</v>
      </c>
      <c r="H1124" t="s">
        <v>290</v>
      </c>
      <c r="I1124" t="s">
        <v>3007</v>
      </c>
      <c r="J1124">
        <v>620</v>
      </c>
      <c r="K1124" t="s">
        <v>120</v>
      </c>
      <c r="L1124" t="s">
        <v>121</v>
      </c>
      <c r="M1124" t="s">
        <v>3047</v>
      </c>
      <c r="N1124" t="s">
        <v>3033</v>
      </c>
      <c r="O1124" t="s">
        <v>3007</v>
      </c>
      <c r="P1124" t="s">
        <v>1580</v>
      </c>
      <c r="Q1124">
        <v>41.1783</v>
      </c>
      <c r="R1124">
        <v>14.1129</v>
      </c>
      <c r="S1124" t="s">
        <v>3007</v>
      </c>
      <c r="T1124" t="s">
        <v>4300</v>
      </c>
    </row>
    <row r="1125" spans="1:20" x14ac:dyDescent="0.35">
      <c r="A1125" t="s">
        <v>78</v>
      </c>
      <c r="B1125" t="s">
        <v>4324</v>
      </c>
      <c r="C1125" t="s">
        <v>1578</v>
      </c>
      <c r="D1125" s="1" t="s">
        <v>1579</v>
      </c>
      <c r="E1125" s="1" t="s">
        <v>4240</v>
      </c>
      <c r="F1125" t="s">
        <v>118</v>
      </c>
      <c r="H1125" t="s">
        <v>290</v>
      </c>
      <c r="I1125" t="s">
        <v>3007</v>
      </c>
      <c r="J1125">
        <v>320</v>
      </c>
      <c r="K1125" t="s">
        <v>120</v>
      </c>
      <c r="L1125" t="s">
        <v>121</v>
      </c>
      <c r="M1125" t="s">
        <v>3027</v>
      </c>
      <c r="N1125" t="s">
        <v>3033</v>
      </c>
      <c r="O1125" t="s">
        <v>3007</v>
      </c>
      <c r="P1125" t="s">
        <v>1580</v>
      </c>
      <c r="Q1125">
        <v>41.1783</v>
      </c>
      <c r="R1125">
        <v>14.1129</v>
      </c>
      <c r="S1125" t="s">
        <v>3007</v>
      </c>
      <c r="T1125" t="s">
        <v>4300</v>
      </c>
    </row>
    <row r="1126" spans="1:20" x14ac:dyDescent="0.35">
      <c r="A1126" t="s">
        <v>78</v>
      </c>
      <c r="B1126" t="s">
        <v>4325</v>
      </c>
      <c r="C1126" t="s">
        <v>1581</v>
      </c>
      <c r="D1126" s="1" t="s">
        <v>1582</v>
      </c>
      <c r="E1126" s="1" t="s">
        <v>3005</v>
      </c>
      <c r="F1126" t="s">
        <v>118</v>
      </c>
      <c r="H1126" t="s">
        <v>3016</v>
      </c>
      <c r="I1126" t="s">
        <v>3007</v>
      </c>
      <c r="J1126">
        <v>29</v>
      </c>
      <c r="K1126">
        <v>1994</v>
      </c>
      <c r="L1126" t="s">
        <v>121</v>
      </c>
      <c r="M1126" t="s">
        <v>3008</v>
      </c>
      <c r="N1126" t="s">
        <v>3009</v>
      </c>
      <c r="O1126" t="s">
        <v>3007</v>
      </c>
      <c r="P1126" t="s">
        <v>1583</v>
      </c>
      <c r="Q1126">
        <v>44.886069999999997</v>
      </c>
      <c r="R1126">
        <v>8.65822</v>
      </c>
      <c r="S1126" t="s">
        <v>3023</v>
      </c>
      <c r="T1126" t="s">
        <v>6124</v>
      </c>
    </row>
    <row r="1127" spans="1:20" x14ac:dyDescent="0.35">
      <c r="A1127" t="s">
        <v>78</v>
      </c>
      <c r="B1127" t="s">
        <v>4326</v>
      </c>
      <c r="C1127" t="s">
        <v>1584</v>
      </c>
      <c r="D1127" s="1" t="s">
        <v>1585</v>
      </c>
      <c r="E1127" s="1" t="s">
        <v>3150</v>
      </c>
      <c r="F1127" t="s">
        <v>118</v>
      </c>
      <c r="H1127" t="s">
        <v>3016</v>
      </c>
      <c r="I1127" t="s">
        <v>3007</v>
      </c>
      <c r="J1127">
        <v>54</v>
      </c>
      <c r="K1127">
        <v>1991</v>
      </c>
      <c r="L1127" t="s">
        <v>121</v>
      </c>
      <c r="M1127" t="s">
        <v>3008</v>
      </c>
      <c r="N1127" t="s">
        <v>3009</v>
      </c>
      <c r="O1127" t="s">
        <v>3007</v>
      </c>
      <c r="P1127" t="s">
        <v>1586</v>
      </c>
      <c r="Q1127">
        <v>43.584000000000003</v>
      </c>
      <c r="R1127">
        <v>10.338089999999999</v>
      </c>
      <c r="S1127" t="s">
        <v>3007</v>
      </c>
      <c r="T1127" t="s">
        <v>4209</v>
      </c>
    </row>
    <row r="1128" spans="1:20" x14ac:dyDescent="0.35">
      <c r="A1128" t="s">
        <v>78</v>
      </c>
      <c r="B1128" t="s">
        <v>4327</v>
      </c>
      <c r="C1128" t="s">
        <v>1584</v>
      </c>
      <c r="D1128" s="1" t="s">
        <v>1585</v>
      </c>
      <c r="E1128" s="1" t="s">
        <v>3173</v>
      </c>
      <c r="F1128" t="s">
        <v>118</v>
      </c>
      <c r="H1128" t="s">
        <v>3016</v>
      </c>
      <c r="I1128" t="s">
        <v>3007</v>
      </c>
      <c r="J1128">
        <v>149</v>
      </c>
      <c r="K1128">
        <v>2004</v>
      </c>
      <c r="L1128" t="s">
        <v>121</v>
      </c>
      <c r="M1128" t="s">
        <v>3008</v>
      </c>
      <c r="N1128" t="s">
        <v>3009</v>
      </c>
      <c r="O1128" t="s">
        <v>3007</v>
      </c>
      <c r="P1128" t="s">
        <v>1586</v>
      </c>
      <c r="Q1128">
        <v>43.584000000000003</v>
      </c>
      <c r="R1128">
        <v>10.338089999999999</v>
      </c>
      <c r="S1128" t="s">
        <v>3007</v>
      </c>
      <c r="T1128" t="s">
        <v>4209</v>
      </c>
    </row>
    <row r="1129" spans="1:20" x14ac:dyDescent="0.35">
      <c r="A1129" t="s">
        <v>78</v>
      </c>
      <c r="B1129" t="s">
        <v>4328</v>
      </c>
      <c r="C1129" t="s">
        <v>1587</v>
      </c>
      <c r="D1129" s="1" t="s">
        <v>1588</v>
      </c>
      <c r="E1129" s="1" t="s">
        <v>3005</v>
      </c>
      <c r="F1129" t="s">
        <v>118</v>
      </c>
      <c r="H1129" t="s">
        <v>3016</v>
      </c>
      <c r="I1129" t="s">
        <v>3007</v>
      </c>
      <c r="J1129">
        <v>48</v>
      </c>
      <c r="K1129">
        <v>1998</v>
      </c>
      <c r="L1129" t="s">
        <v>121</v>
      </c>
      <c r="M1129" t="s">
        <v>3008</v>
      </c>
      <c r="N1129" t="s">
        <v>3033</v>
      </c>
      <c r="O1129" t="s">
        <v>3007</v>
      </c>
      <c r="P1129" t="s">
        <v>1589</v>
      </c>
      <c r="Q1129">
        <v>42.077219999999997</v>
      </c>
      <c r="R1129">
        <v>13.901949999999999</v>
      </c>
      <c r="S1129" t="s">
        <v>3007</v>
      </c>
      <c r="T1129" t="s">
        <v>4274</v>
      </c>
    </row>
    <row r="1130" spans="1:20" x14ac:dyDescent="0.35">
      <c r="A1130" t="s">
        <v>78</v>
      </c>
      <c r="B1130" t="s">
        <v>4329</v>
      </c>
      <c r="C1130" t="s">
        <v>1590</v>
      </c>
      <c r="D1130" s="1" t="s">
        <v>1591</v>
      </c>
      <c r="E1130" s="1" t="s">
        <v>4330</v>
      </c>
      <c r="F1130" t="s">
        <v>118</v>
      </c>
      <c r="H1130" t="s">
        <v>3016</v>
      </c>
      <c r="I1130" t="s">
        <v>3007</v>
      </c>
      <c r="J1130">
        <v>48.5</v>
      </c>
      <c r="K1130" t="s">
        <v>120</v>
      </c>
      <c r="L1130" t="s">
        <v>121</v>
      </c>
      <c r="M1130" t="s">
        <v>3008</v>
      </c>
      <c r="N1130" t="s">
        <v>3009</v>
      </c>
      <c r="O1130" t="s">
        <v>3007</v>
      </c>
      <c r="P1130" t="s">
        <v>1592</v>
      </c>
      <c r="Q1130">
        <v>40.49926</v>
      </c>
      <c r="R1130">
        <v>17.197120000000002</v>
      </c>
      <c r="S1130" t="s">
        <v>3007</v>
      </c>
      <c r="T1130" t="s">
        <v>4209</v>
      </c>
    </row>
    <row r="1131" spans="1:20" x14ac:dyDescent="0.35">
      <c r="A1131" t="s">
        <v>78</v>
      </c>
      <c r="B1131" t="s">
        <v>4331</v>
      </c>
      <c r="C1131" t="s">
        <v>1590</v>
      </c>
      <c r="D1131" s="1" t="s">
        <v>1591</v>
      </c>
      <c r="E1131" s="1" t="s">
        <v>4332</v>
      </c>
      <c r="F1131" t="s">
        <v>118</v>
      </c>
      <c r="H1131" t="s">
        <v>3006</v>
      </c>
      <c r="I1131" t="s">
        <v>3007</v>
      </c>
      <c r="J1131">
        <v>54</v>
      </c>
      <c r="K1131" t="s">
        <v>120</v>
      </c>
      <c r="L1131" t="s">
        <v>121</v>
      </c>
      <c r="M1131" t="s">
        <v>3008</v>
      </c>
      <c r="N1131" t="s">
        <v>3009</v>
      </c>
      <c r="O1131" t="s">
        <v>3007</v>
      </c>
      <c r="P1131" t="s">
        <v>1592</v>
      </c>
      <c r="Q1131">
        <v>40.49926</v>
      </c>
      <c r="R1131">
        <v>17.197120000000002</v>
      </c>
      <c r="S1131" t="s">
        <v>3007</v>
      </c>
      <c r="T1131" t="s">
        <v>4209</v>
      </c>
    </row>
    <row r="1132" spans="1:20" x14ac:dyDescent="0.35">
      <c r="A1132" t="s">
        <v>78</v>
      </c>
      <c r="B1132" t="s">
        <v>4333</v>
      </c>
      <c r="C1132" t="s">
        <v>1593</v>
      </c>
      <c r="D1132" s="1" t="s">
        <v>1594</v>
      </c>
      <c r="E1132" s="1" t="s">
        <v>3170</v>
      </c>
      <c r="F1132" t="s">
        <v>118</v>
      </c>
      <c r="H1132" t="s">
        <v>3016</v>
      </c>
      <c r="I1132" t="s">
        <v>3007</v>
      </c>
      <c r="J1132">
        <v>790</v>
      </c>
      <c r="K1132">
        <v>2005</v>
      </c>
      <c r="L1132" t="s">
        <v>121</v>
      </c>
      <c r="M1132" t="s">
        <v>3008</v>
      </c>
      <c r="N1132" t="s">
        <v>3033</v>
      </c>
      <c r="O1132" t="s">
        <v>3007</v>
      </c>
      <c r="P1132" t="s">
        <v>1595</v>
      </c>
      <c r="Q1132">
        <v>45.332500000000003</v>
      </c>
      <c r="R1132">
        <v>9.4364000000000008</v>
      </c>
      <c r="S1132" t="s">
        <v>3007</v>
      </c>
      <c r="T1132" t="s">
        <v>6232</v>
      </c>
    </row>
    <row r="1133" spans="1:20" x14ac:dyDescent="0.35">
      <c r="A1133" t="s">
        <v>78</v>
      </c>
      <c r="B1133" t="s">
        <v>4334</v>
      </c>
      <c r="C1133" t="s">
        <v>1593</v>
      </c>
      <c r="D1133" s="1" t="s">
        <v>1594</v>
      </c>
      <c r="E1133" s="1" t="s">
        <v>3150</v>
      </c>
      <c r="F1133" t="s">
        <v>118</v>
      </c>
      <c r="H1133" t="s">
        <v>3016</v>
      </c>
      <c r="I1133" t="s">
        <v>3007</v>
      </c>
      <c r="J1133">
        <v>380</v>
      </c>
      <c r="K1133">
        <v>2005</v>
      </c>
      <c r="L1133" t="s">
        <v>121</v>
      </c>
      <c r="M1133" t="s">
        <v>3008</v>
      </c>
      <c r="N1133" t="s">
        <v>3033</v>
      </c>
      <c r="O1133" t="s">
        <v>3007</v>
      </c>
      <c r="P1133" t="s">
        <v>1595</v>
      </c>
      <c r="Q1133">
        <v>45.332500000000003</v>
      </c>
      <c r="R1133">
        <v>9.4364000000000008</v>
      </c>
      <c r="S1133" t="s">
        <v>3007</v>
      </c>
      <c r="T1133" t="s">
        <v>6232</v>
      </c>
    </row>
    <row r="1134" spans="1:20" x14ac:dyDescent="0.35">
      <c r="A1134" t="s">
        <v>78</v>
      </c>
      <c r="B1134" t="s">
        <v>4335</v>
      </c>
      <c r="C1134" t="s">
        <v>1593</v>
      </c>
      <c r="D1134" s="1" t="s">
        <v>1594</v>
      </c>
      <c r="E1134" s="1" t="s">
        <v>4336</v>
      </c>
      <c r="F1134" t="s">
        <v>118</v>
      </c>
      <c r="H1134" t="s">
        <v>233</v>
      </c>
      <c r="I1134" t="s">
        <v>3007</v>
      </c>
      <c r="J1134">
        <v>560</v>
      </c>
      <c r="K1134">
        <v>2024</v>
      </c>
      <c r="L1134" t="s">
        <v>121</v>
      </c>
      <c r="M1134" t="s">
        <v>3008</v>
      </c>
      <c r="N1134" t="s">
        <v>3033</v>
      </c>
      <c r="O1134" t="s">
        <v>3007</v>
      </c>
      <c r="P1134" t="s">
        <v>1595</v>
      </c>
      <c r="Q1134">
        <v>45.332500000000003</v>
      </c>
      <c r="R1134">
        <v>9.4364000000000008</v>
      </c>
      <c r="S1134" t="s">
        <v>3007</v>
      </c>
      <c r="T1134" t="s">
        <v>6232</v>
      </c>
    </row>
    <row r="1135" spans="1:20" x14ac:dyDescent="0.35">
      <c r="A1135" t="s">
        <v>78</v>
      </c>
      <c r="B1135" t="s">
        <v>4337</v>
      </c>
      <c r="C1135" t="s">
        <v>1593</v>
      </c>
      <c r="D1135" s="1" t="s">
        <v>1594</v>
      </c>
      <c r="E1135" s="1" t="s">
        <v>4338</v>
      </c>
      <c r="F1135" t="s">
        <v>118</v>
      </c>
      <c r="H1135" t="s">
        <v>233</v>
      </c>
      <c r="I1135" t="s">
        <v>3007</v>
      </c>
      <c r="J1135">
        <v>240</v>
      </c>
      <c r="K1135">
        <v>2024</v>
      </c>
      <c r="L1135" t="s">
        <v>121</v>
      </c>
      <c r="M1135" t="s">
        <v>3027</v>
      </c>
      <c r="N1135" t="s">
        <v>3033</v>
      </c>
      <c r="O1135" t="s">
        <v>3007</v>
      </c>
      <c r="P1135" t="s">
        <v>1595</v>
      </c>
      <c r="Q1135">
        <v>45.332500000000003</v>
      </c>
      <c r="R1135">
        <v>9.4364000000000008</v>
      </c>
      <c r="S1135" t="s">
        <v>3007</v>
      </c>
      <c r="T1135" t="s">
        <v>6232</v>
      </c>
    </row>
    <row r="1136" spans="1:20" x14ac:dyDescent="0.35">
      <c r="A1136" t="s">
        <v>78</v>
      </c>
      <c r="B1136" t="s">
        <v>4339</v>
      </c>
      <c r="C1136" t="s">
        <v>1596</v>
      </c>
      <c r="D1136" s="1" t="s">
        <v>1597</v>
      </c>
      <c r="E1136" s="1" t="s">
        <v>4340</v>
      </c>
      <c r="F1136" t="s">
        <v>118</v>
      </c>
      <c r="H1136" t="s">
        <v>5710</v>
      </c>
      <c r="I1136" t="s">
        <v>6125</v>
      </c>
      <c r="J1136">
        <v>320</v>
      </c>
      <c r="K1136" t="s">
        <v>120</v>
      </c>
      <c r="L1136">
        <v>2024</v>
      </c>
      <c r="M1136" t="s">
        <v>3008</v>
      </c>
      <c r="N1136" t="s">
        <v>3033</v>
      </c>
      <c r="O1136" t="s">
        <v>3007</v>
      </c>
      <c r="P1136" t="s">
        <v>1598</v>
      </c>
      <c r="Q1136">
        <v>37.96801</v>
      </c>
      <c r="R1136">
        <v>13.75079</v>
      </c>
      <c r="S1136" t="s">
        <v>3007</v>
      </c>
      <c r="T1136" t="s">
        <v>4152</v>
      </c>
    </row>
    <row r="1137" spans="1:20" x14ac:dyDescent="0.35">
      <c r="A1137" t="s">
        <v>78</v>
      </c>
      <c r="B1137" t="s">
        <v>4341</v>
      </c>
      <c r="C1137" t="s">
        <v>1596</v>
      </c>
      <c r="D1137" s="1" t="s">
        <v>1597</v>
      </c>
      <c r="E1137" s="1" t="s">
        <v>4342</v>
      </c>
      <c r="F1137" t="s">
        <v>118</v>
      </c>
      <c r="H1137" t="s">
        <v>3016</v>
      </c>
      <c r="I1137" t="s">
        <v>3023</v>
      </c>
      <c r="J1137">
        <v>153</v>
      </c>
      <c r="K1137" t="s">
        <v>120</v>
      </c>
      <c r="L1137">
        <v>2040</v>
      </c>
      <c r="M1137" t="s">
        <v>3047</v>
      </c>
      <c r="N1137" t="s">
        <v>3033</v>
      </c>
      <c r="O1137" t="s">
        <v>3007</v>
      </c>
      <c r="P1137" t="s">
        <v>1598</v>
      </c>
      <c r="Q1137">
        <v>37.96801</v>
      </c>
      <c r="R1137">
        <v>13.75079</v>
      </c>
      <c r="S1137" t="s">
        <v>3007</v>
      </c>
      <c r="T1137" t="s">
        <v>4152</v>
      </c>
    </row>
    <row r="1138" spans="1:20" x14ac:dyDescent="0.35">
      <c r="A1138" t="s">
        <v>78</v>
      </c>
      <c r="B1138" t="s">
        <v>4343</v>
      </c>
      <c r="C1138" t="s">
        <v>1596</v>
      </c>
      <c r="D1138" s="1" t="s">
        <v>1597</v>
      </c>
      <c r="E1138" s="1" t="s">
        <v>6126</v>
      </c>
      <c r="F1138" t="s">
        <v>118</v>
      </c>
      <c r="H1138" t="s">
        <v>3016</v>
      </c>
      <c r="I1138" t="s">
        <v>3023</v>
      </c>
      <c r="J1138">
        <v>153</v>
      </c>
      <c r="K1138" t="s">
        <v>120</v>
      </c>
      <c r="L1138">
        <v>2040</v>
      </c>
      <c r="M1138" t="s">
        <v>3047</v>
      </c>
      <c r="N1138" t="s">
        <v>3033</v>
      </c>
      <c r="O1138" t="s">
        <v>3007</v>
      </c>
      <c r="P1138" t="s">
        <v>1598</v>
      </c>
      <c r="Q1138">
        <v>37.96801</v>
      </c>
      <c r="R1138">
        <v>13.75079</v>
      </c>
      <c r="S1138" t="s">
        <v>3007</v>
      </c>
      <c r="T1138" t="s">
        <v>4152</v>
      </c>
    </row>
    <row r="1139" spans="1:20" x14ac:dyDescent="0.35">
      <c r="A1139" t="s">
        <v>78</v>
      </c>
      <c r="B1139" t="s">
        <v>4344</v>
      </c>
      <c r="C1139" t="s">
        <v>1596</v>
      </c>
      <c r="D1139" s="1" t="s">
        <v>1597</v>
      </c>
      <c r="E1139" s="1" t="s">
        <v>4345</v>
      </c>
      <c r="F1139" t="s">
        <v>118</v>
      </c>
      <c r="H1139" t="s">
        <v>3016</v>
      </c>
      <c r="I1139" t="s">
        <v>3023</v>
      </c>
      <c r="J1139">
        <v>778</v>
      </c>
      <c r="K1139">
        <v>2004</v>
      </c>
      <c r="L1139">
        <v>2040</v>
      </c>
      <c r="M1139" t="s">
        <v>3008</v>
      </c>
      <c r="N1139" t="s">
        <v>3033</v>
      </c>
      <c r="O1139" t="s">
        <v>3007</v>
      </c>
      <c r="P1139" t="s">
        <v>1598</v>
      </c>
      <c r="Q1139">
        <v>37.96801</v>
      </c>
      <c r="R1139">
        <v>13.75079</v>
      </c>
      <c r="S1139" t="s">
        <v>3007</v>
      </c>
      <c r="T1139" t="s">
        <v>4152</v>
      </c>
    </row>
    <row r="1140" spans="1:20" x14ac:dyDescent="0.35">
      <c r="A1140" t="s">
        <v>78</v>
      </c>
      <c r="B1140" t="s">
        <v>4346</v>
      </c>
      <c r="C1140" t="s">
        <v>1600</v>
      </c>
      <c r="D1140" s="1" t="s">
        <v>1601</v>
      </c>
      <c r="E1140" s="1" t="s">
        <v>3005</v>
      </c>
      <c r="F1140" t="s">
        <v>118</v>
      </c>
      <c r="H1140" t="s">
        <v>3016</v>
      </c>
      <c r="I1140" t="s">
        <v>3007</v>
      </c>
      <c r="J1140">
        <v>770</v>
      </c>
      <c r="K1140">
        <v>2006</v>
      </c>
      <c r="L1140" t="s">
        <v>121</v>
      </c>
      <c r="M1140" t="s">
        <v>3008</v>
      </c>
      <c r="N1140" t="s">
        <v>3033</v>
      </c>
      <c r="O1140" t="s">
        <v>3007</v>
      </c>
      <c r="P1140" t="s">
        <v>1599</v>
      </c>
      <c r="Q1140">
        <v>41.936900000000001</v>
      </c>
      <c r="R1140">
        <v>15.000400000000001</v>
      </c>
      <c r="S1140" t="s">
        <v>3007</v>
      </c>
      <c r="T1140" t="s">
        <v>4150</v>
      </c>
    </row>
    <row r="1141" spans="1:20" x14ac:dyDescent="0.35">
      <c r="A1141" t="s">
        <v>78</v>
      </c>
      <c r="B1141" t="s">
        <v>4348</v>
      </c>
      <c r="C1141" t="s">
        <v>1602</v>
      </c>
      <c r="D1141" s="1" t="s">
        <v>1603</v>
      </c>
      <c r="E1141" s="1" t="s">
        <v>3005</v>
      </c>
      <c r="F1141" t="s">
        <v>118</v>
      </c>
      <c r="H1141" t="s">
        <v>3016</v>
      </c>
      <c r="I1141" t="s">
        <v>3007</v>
      </c>
      <c r="J1141">
        <v>95</v>
      </c>
      <c r="K1141">
        <v>2000</v>
      </c>
      <c r="L1141" t="s">
        <v>121</v>
      </c>
      <c r="M1141" t="s">
        <v>3008</v>
      </c>
      <c r="N1141" t="s">
        <v>3033</v>
      </c>
      <c r="O1141" t="s">
        <v>3007</v>
      </c>
      <c r="P1141" t="s">
        <v>1604</v>
      </c>
      <c r="Q1141">
        <v>42.554000000000002</v>
      </c>
      <c r="R1141">
        <v>12.617599999999999</v>
      </c>
      <c r="S1141" t="s">
        <v>3007</v>
      </c>
      <c r="T1141" t="s">
        <v>3077</v>
      </c>
    </row>
    <row r="1142" spans="1:20" x14ac:dyDescent="0.35">
      <c r="A1142" t="s">
        <v>78</v>
      </c>
      <c r="B1142" t="s">
        <v>4349</v>
      </c>
      <c r="C1142" t="s">
        <v>1605</v>
      </c>
      <c r="D1142" s="1" t="s">
        <v>1606</v>
      </c>
      <c r="E1142" s="1" t="s">
        <v>3005</v>
      </c>
      <c r="F1142" t="s">
        <v>118</v>
      </c>
      <c r="H1142" t="s">
        <v>3016</v>
      </c>
      <c r="I1142" t="s">
        <v>3007</v>
      </c>
      <c r="J1142">
        <v>404</v>
      </c>
      <c r="K1142">
        <v>1997</v>
      </c>
      <c r="L1142" t="s">
        <v>121</v>
      </c>
      <c r="M1142" t="s">
        <v>3008</v>
      </c>
      <c r="N1142" t="s">
        <v>3009</v>
      </c>
      <c r="O1142" t="s">
        <v>3007</v>
      </c>
      <c r="P1142" t="s">
        <v>1607</v>
      </c>
      <c r="Q1142">
        <v>41.009149999999998</v>
      </c>
      <c r="R1142">
        <v>14.2286</v>
      </c>
      <c r="S1142" t="s">
        <v>3007</v>
      </c>
      <c r="T1142" t="s">
        <v>4350</v>
      </c>
    </row>
    <row r="1143" spans="1:20" x14ac:dyDescent="0.35">
      <c r="A1143" t="s">
        <v>78</v>
      </c>
      <c r="B1143" t="s">
        <v>4351</v>
      </c>
      <c r="C1143" t="s">
        <v>1609</v>
      </c>
      <c r="D1143" s="1" t="s">
        <v>1610</v>
      </c>
      <c r="E1143" s="1" t="s">
        <v>3195</v>
      </c>
      <c r="F1143" t="s">
        <v>118</v>
      </c>
      <c r="H1143" t="s">
        <v>3016</v>
      </c>
      <c r="I1143" t="s">
        <v>3007</v>
      </c>
      <c r="J1143">
        <v>206.9</v>
      </c>
      <c r="K1143">
        <v>1990</v>
      </c>
      <c r="L1143" t="s">
        <v>121</v>
      </c>
      <c r="M1143" t="s">
        <v>3008</v>
      </c>
      <c r="N1143" t="s">
        <v>3009</v>
      </c>
      <c r="O1143" t="s">
        <v>3007</v>
      </c>
      <c r="P1143" t="s">
        <v>1611</v>
      </c>
      <c r="Q1143">
        <v>45.02666</v>
      </c>
      <c r="R1143">
        <v>7.6307799999999997</v>
      </c>
      <c r="S1143" t="s">
        <v>3007</v>
      </c>
      <c r="T1143" t="s">
        <v>3077</v>
      </c>
    </row>
    <row r="1144" spans="1:20" x14ac:dyDescent="0.35">
      <c r="A1144" t="s">
        <v>78</v>
      </c>
      <c r="B1144" t="s">
        <v>4352</v>
      </c>
      <c r="C1144" t="s">
        <v>1612</v>
      </c>
      <c r="D1144" s="1" t="s">
        <v>1613</v>
      </c>
      <c r="E1144" s="1" t="s">
        <v>3005</v>
      </c>
      <c r="F1144" t="s">
        <v>118</v>
      </c>
      <c r="H1144" t="s">
        <v>3016</v>
      </c>
      <c r="I1144" t="s">
        <v>3007</v>
      </c>
      <c r="J1144">
        <v>390</v>
      </c>
      <c r="K1144">
        <v>2011</v>
      </c>
      <c r="L1144" t="s">
        <v>121</v>
      </c>
      <c r="M1144" t="s">
        <v>3008</v>
      </c>
      <c r="N1144" t="s">
        <v>3009</v>
      </c>
      <c r="O1144" t="s">
        <v>3007</v>
      </c>
      <c r="P1144" t="s">
        <v>1611</v>
      </c>
      <c r="Q1144">
        <v>45.103830000000002</v>
      </c>
      <c r="R1144">
        <v>7.6130800000000001</v>
      </c>
      <c r="S1144" t="s">
        <v>3007</v>
      </c>
      <c r="T1144" t="s">
        <v>4250</v>
      </c>
    </row>
    <row r="1145" spans="1:20" x14ac:dyDescent="0.35">
      <c r="A1145" t="s">
        <v>78</v>
      </c>
      <c r="B1145" t="s">
        <v>4353</v>
      </c>
      <c r="C1145" t="s">
        <v>1614</v>
      </c>
      <c r="D1145" s="1" t="s">
        <v>1615</v>
      </c>
      <c r="E1145" s="1" t="s">
        <v>3005</v>
      </c>
      <c r="F1145" t="s">
        <v>118</v>
      </c>
      <c r="H1145" t="s">
        <v>3016</v>
      </c>
      <c r="I1145" t="s">
        <v>3007</v>
      </c>
      <c r="J1145">
        <v>760</v>
      </c>
      <c r="K1145">
        <v>2006</v>
      </c>
      <c r="L1145" t="s">
        <v>121</v>
      </c>
      <c r="M1145" t="s">
        <v>3008</v>
      </c>
      <c r="N1145" t="s">
        <v>3033</v>
      </c>
      <c r="O1145" t="s">
        <v>3007</v>
      </c>
      <c r="P1145" t="s">
        <v>1616</v>
      </c>
      <c r="Q1145">
        <v>45.817</v>
      </c>
      <c r="R1145">
        <v>13.289099999999999</v>
      </c>
      <c r="S1145" t="s">
        <v>3007</v>
      </c>
      <c r="T1145" t="s">
        <v>3077</v>
      </c>
    </row>
    <row r="1146" spans="1:20" x14ac:dyDescent="0.35">
      <c r="A1146" t="s">
        <v>78</v>
      </c>
      <c r="B1146" t="s">
        <v>4354</v>
      </c>
      <c r="C1146" t="s">
        <v>1617</v>
      </c>
      <c r="D1146" s="1" t="s">
        <v>1618</v>
      </c>
      <c r="E1146" s="1" t="s">
        <v>3005</v>
      </c>
      <c r="F1146" t="s">
        <v>118</v>
      </c>
      <c r="H1146" t="s">
        <v>3016</v>
      </c>
      <c r="I1146" t="s">
        <v>3007</v>
      </c>
      <c r="J1146">
        <v>107.8</v>
      </c>
      <c r="K1146">
        <v>1987</v>
      </c>
      <c r="L1146" t="s">
        <v>121</v>
      </c>
      <c r="M1146" t="s">
        <v>3047</v>
      </c>
      <c r="N1146" t="s">
        <v>3033</v>
      </c>
      <c r="O1146" t="s">
        <v>3007</v>
      </c>
      <c r="P1146" t="s">
        <v>1619</v>
      </c>
      <c r="Q1146">
        <v>37.876739999999998</v>
      </c>
      <c r="R1146">
        <v>12.589219999999999</v>
      </c>
      <c r="S1146" t="s">
        <v>3007</v>
      </c>
      <c r="T1146" t="s">
        <v>6232</v>
      </c>
    </row>
    <row r="1147" spans="1:20" x14ac:dyDescent="0.35">
      <c r="A1147" t="s">
        <v>78</v>
      </c>
      <c r="B1147" t="s">
        <v>4355</v>
      </c>
      <c r="C1147" t="s">
        <v>1617</v>
      </c>
      <c r="D1147" s="1" t="s">
        <v>1618</v>
      </c>
      <c r="E1147" s="1" t="s">
        <v>3090</v>
      </c>
      <c r="F1147" t="s">
        <v>118</v>
      </c>
      <c r="H1147" t="s">
        <v>3016</v>
      </c>
      <c r="I1147" t="s">
        <v>3007</v>
      </c>
      <c r="J1147">
        <v>107.8</v>
      </c>
      <c r="K1147">
        <v>1988</v>
      </c>
      <c r="L1147" t="s">
        <v>121</v>
      </c>
      <c r="M1147" t="s">
        <v>3047</v>
      </c>
      <c r="N1147" t="s">
        <v>3033</v>
      </c>
      <c r="O1147" t="s">
        <v>3007</v>
      </c>
      <c r="P1147" t="s">
        <v>1619</v>
      </c>
      <c r="Q1147">
        <v>37.876739999999998</v>
      </c>
      <c r="R1147">
        <v>12.589219999999999</v>
      </c>
      <c r="S1147" t="s">
        <v>3007</v>
      </c>
      <c r="T1147" t="s">
        <v>6232</v>
      </c>
    </row>
    <row r="1148" spans="1:20" x14ac:dyDescent="0.35">
      <c r="A1148" t="s">
        <v>78</v>
      </c>
      <c r="B1148" t="s">
        <v>4357</v>
      </c>
      <c r="C1148" t="s">
        <v>1620</v>
      </c>
      <c r="D1148" s="1" t="s">
        <v>1621</v>
      </c>
      <c r="E1148" s="1" t="s">
        <v>3090</v>
      </c>
      <c r="F1148" t="s">
        <v>118</v>
      </c>
      <c r="H1148" t="s">
        <v>290</v>
      </c>
      <c r="I1148" t="s">
        <v>3007</v>
      </c>
      <c r="J1148">
        <v>120</v>
      </c>
      <c r="K1148" t="s">
        <v>120</v>
      </c>
      <c r="L1148" t="s">
        <v>121</v>
      </c>
      <c r="M1148" t="s">
        <v>3008</v>
      </c>
      <c r="N1148" t="s">
        <v>3009</v>
      </c>
      <c r="O1148" t="s">
        <v>3007</v>
      </c>
      <c r="P1148" t="s">
        <v>1622</v>
      </c>
      <c r="Q1148">
        <v>45.619489999999999</v>
      </c>
      <c r="R1148">
        <v>13.78295</v>
      </c>
      <c r="S1148" t="s">
        <v>3023</v>
      </c>
      <c r="T1148" t="s">
        <v>4358</v>
      </c>
    </row>
    <row r="1149" spans="1:20" x14ac:dyDescent="0.35">
      <c r="A1149" t="s">
        <v>78</v>
      </c>
      <c r="B1149" t="s">
        <v>4359</v>
      </c>
      <c r="C1149" t="s">
        <v>1624</v>
      </c>
      <c r="D1149" s="1" t="s">
        <v>1625</v>
      </c>
      <c r="E1149" s="1" t="s">
        <v>3005</v>
      </c>
      <c r="F1149" t="s">
        <v>118</v>
      </c>
      <c r="H1149" t="s">
        <v>290</v>
      </c>
      <c r="I1149" t="s">
        <v>3023</v>
      </c>
      <c r="J1149">
        <v>870</v>
      </c>
      <c r="K1149" t="s">
        <v>120</v>
      </c>
      <c r="L1149">
        <v>2040</v>
      </c>
      <c r="M1149" t="s">
        <v>3008</v>
      </c>
      <c r="N1149" t="s">
        <v>3033</v>
      </c>
      <c r="O1149" t="s">
        <v>3007</v>
      </c>
      <c r="P1149" t="s">
        <v>1626</v>
      </c>
      <c r="Q1149">
        <v>45.194330000000001</v>
      </c>
      <c r="R1149">
        <v>8.2973199999999991</v>
      </c>
      <c r="S1149" t="s">
        <v>3007</v>
      </c>
      <c r="T1149" t="s">
        <v>4152</v>
      </c>
    </row>
    <row r="1150" spans="1:20" x14ac:dyDescent="0.35">
      <c r="A1150" t="s">
        <v>78</v>
      </c>
      <c r="B1150" t="s">
        <v>4360</v>
      </c>
      <c r="C1150" t="s">
        <v>1627</v>
      </c>
      <c r="D1150" s="1" t="s">
        <v>1628</v>
      </c>
      <c r="E1150" s="1" t="s">
        <v>3005</v>
      </c>
      <c r="F1150" t="s">
        <v>118</v>
      </c>
      <c r="H1150" t="s">
        <v>3016</v>
      </c>
      <c r="I1150" t="s">
        <v>3007</v>
      </c>
      <c r="J1150">
        <v>800</v>
      </c>
      <c r="K1150">
        <v>2011</v>
      </c>
      <c r="L1150" t="s">
        <v>121</v>
      </c>
      <c r="M1150" t="s">
        <v>3008</v>
      </c>
      <c r="N1150" t="s">
        <v>3033</v>
      </c>
      <c r="O1150" t="s">
        <v>3007</v>
      </c>
      <c r="P1150" t="s">
        <v>1629</v>
      </c>
      <c r="Q1150">
        <v>45.226799999999997</v>
      </c>
      <c r="R1150">
        <v>9.6377000000000006</v>
      </c>
      <c r="S1150" t="s">
        <v>3007</v>
      </c>
      <c r="T1150" t="s">
        <v>4150</v>
      </c>
    </row>
    <row r="1151" spans="1:20" x14ac:dyDescent="0.35">
      <c r="A1151" t="s">
        <v>78</v>
      </c>
      <c r="B1151" t="s">
        <v>4361</v>
      </c>
      <c r="C1151" t="s">
        <v>1630</v>
      </c>
      <c r="D1151" s="1" t="s">
        <v>1631</v>
      </c>
      <c r="E1151" s="1" t="s">
        <v>4362</v>
      </c>
      <c r="F1151" t="s">
        <v>118</v>
      </c>
      <c r="H1151" t="s">
        <v>290</v>
      </c>
      <c r="I1151" t="s">
        <v>3007</v>
      </c>
      <c r="J1151">
        <v>110</v>
      </c>
      <c r="K1151" t="s">
        <v>120</v>
      </c>
      <c r="L1151" t="s">
        <v>121</v>
      </c>
      <c r="M1151" t="s">
        <v>3047</v>
      </c>
      <c r="N1151" t="s">
        <v>283</v>
      </c>
      <c r="O1151" t="s">
        <v>3007</v>
      </c>
      <c r="P1151" t="s">
        <v>1629</v>
      </c>
      <c r="Q1151">
        <v>45.228250000000003</v>
      </c>
      <c r="R1151">
        <v>9.6398499999999991</v>
      </c>
      <c r="S1151" t="s">
        <v>3007</v>
      </c>
      <c r="T1151" t="s">
        <v>4150</v>
      </c>
    </row>
    <row r="1152" spans="1:20" x14ac:dyDescent="0.35">
      <c r="A1152" t="s">
        <v>78</v>
      </c>
      <c r="B1152" t="s">
        <v>4363</v>
      </c>
      <c r="C1152" t="s">
        <v>1630</v>
      </c>
      <c r="D1152" s="1" t="s">
        <v>1631</v>
      </c>
      <c r="E1152" s="1" t="s">
        <v>4364</v>
      </c>
      <c r="F1152" t="s">
        <v>118</v>
      </c>
      <c r="H1152" t="s">
        <v>290</v>
      </c>
      <c r="I1152" t="s">
        <v>3007</v>
      </c>
      <c r="J1152">
        <v>110</v>
      </c>
      <c r="K1152" t="s">
        <v>120</v>
      </c>
      <c r="L1152" t="s">
        <v>121</v>
      </c>
      <c r="M1152" t="s">
        <v>3047</v>
      </c>
      <c r="N1152" t="s">
        <v>283</v>
      </c>
      <c r="O1152" t="s">
        <v>3007</v>
      </c>
      <c r="P1152" t="s">
        <v>1629</v>
      </c>
      <c r="Q1152">
        <v>45.228250000000003</v>
      </c>
      <c r="R1152">
        <v>9.6398499999999991</v>
      </c>
      <c r="S1152" t="s">
        <v>3007</v>
      </c>
      <c r="T1152" t="s">
        <v>4150</v>
      </c>
    </row>
    <row r="1153" spans="1:20" x14ac:dyDescent="0.35">
      <c r="A1153" t="s">
        <v>78</v>
      </c>
      <c r="B1153" t="s">
        <v>4365</v>
      </c>
      <c r="C1153" t="s">
        <v>1630</v>
      </c>
      <c r="D1153" s="1" t="s">
        <v>1631</v>
      </c>
      <c r="E1153" s="1" t="s">
        <v>4366</v>
      </c>
      <c r="F1153" t="s">
        <v>118</v>
      </c>
      <c r="H1153" t="s">
        <v>290</v>
      </c>
      <c r="I1153" t="s">
        <v>3007</v>
      </c>
      <c r="J1153">
        <v>110</v>
      </c>
      <c r="K1153" t="s">
        <v>120</v>
      </c>
      <c r="L1153" t="s">
        <v>121</v>
      </c>
      <c r="M1153" t="s">
        <v>3047</v>
      </c>
      <c r="N1153" t="s">
        <v>283</v>
      </c>
      <c r="O1153" t="s">
        <v>3007</v>
      </c>
      <c r="P1153" t="s">
        <v>1629</v>
      </c>
      <c r="Q1153">
        <v>45.228250000000003</v>
      </c>
      <c r="R1153">
        <v>9.6398499999999991</v>
      </c>
      <c r="S1153" t="s">
        <v>3007</v>
      </c>
      <c r="T1153" t="s">
        <v>4150</v>
      </c>
    </row>
    <row r="1154" spans="1:20" x14ac:dyDescent="0.35">
      <c r="A1154" t="s">
        <v>78</v>
      </c>
      <c r="B1154" t="s">
        <v>4367</v>
      </c>
      <c r="C1154" t="s">
        <v>1632</v>
      </c>
      <c r="D1154" s="1" t="s">
        <v>1633</v>
      </c>
      <c r="E1154" s="1" t="s">
        <v>3147</v>
      </c>
      <c r="F1154" t="s">
        <v>118</v>
      </c>
      <c r="H1154" t="s">
        <v>3016</v>
      </c>
      <c r="I1154" t="s">
        <v>3007</v>
      </c>
      <c r="J1154">
        <v>855</v>
      </c>
      <c r="K1154">
        <v>2007</v>
      </c>
      <c r="L1154" t="s">
        <v>121</v>
      </c>
      <c r="M1154" t="s">
        <v>3008</v>
      </c>
      <c r="N1154" t="s">
        <v>3033</v>
      </c>
      <c r="O1154" t="s">
        <v>3007</v>
      </c>
      <c r="P1154" t="s">
        <v>1634</v>
      </c>
      <c r="Q1154">
        <v>45.520510000000002</v>
      </c>
      <c r="R1154">
        <v>8.7412799999999997</v>
      </c>
      <c r="S1154" t="s">
        <v>3007</v>
      </c>
      <c r="T1154" t="s">
        <v>4250</v>
      </c>
    </row>
    <row r="1155" spans="1:20" x14ac:dyDescent="0.35">
      <c r="A1155" t="s">
        <v>78</v>
      </c>
      <c r="B1155" t="s">
        <v>4368</v>
      </c>
      <c r="C1155" t="s">
        <v>1632</v>
      </c>
      <c r="D1155" s="1" t="s">
        <v>1633</v>
      </c>
      <c r="E1155" s="1" t="s">
        <v>3170</v>
      </c>
      <c r="F1155" t="s">
        <v>118</v>
      </c>
      <c r="H1155" t="s">
        <v>3016</v>
      </c>
      <c r="I1155" t="s">
        <v>3007</v>
      </c>
      <c r="J1155">
        <v>430</v>
      </c>
      <c r="K1155">
        <v>2022</v>
      </c>
      <c r="L1155" t="s">
        <v>121</v>
      </c>
      <c r="M1155" t="s">
        <v>3008</v>
      </c>
      <c r="N1155" t="s">
        <v>3033</v>
      </c>
      <c r="O1155" t="s">
        <v>3007</v>
      </c>
      <c r="P1155" t="s">
        <v>1634</v>
      </c>
      <c r="Q1155">
        <v>45.520510000000002</v>
      </c>
      <c r="R1155">
        <v>8.7412799999999997</v>
      </c>
      <c r="S1155" t="s">
        <v>3007</v>
      </c>
      <c r="T1155" t="s">
        <v>4250</v>
      </c>
    </row>
    <row r="1156" spans="1:20" x14ac:dyDescent="0.35">
      <c r="A1156" t="s">
        <v>78</v>
      </c>
      <c r="B1156" t="s">
        <v>4369</v>
      </c>
      <c r="C1156" t="s">
        <v>1635</v>
      </c>
      <c r="D1156" s="1" t="s">
        <v>1636</v>
      </c>
      <c r="E1156" s="1" t="s">
        <v>4370</v>
      </c>
      <c r="F1156" t="s">
        <v>118</v>
      </c>
      <c r="H1156" t="s">
        <v>3016</v>
      </c>
      <c r="I1156" t="s">
        <v>3007</v>
      </c>
      <c r="J1156">
        <v>782</v>
      </c>
      <c r="K1156">
        <v>2007</v>
      </c>
      <c r="L1156" t="s">
        <v>121</v>
      </c>
      <c r="M1156" t="s">
        <v>3008</v>
      </c>
      <c r="N1156" t="s">
        <v>3033</v>
      </c>
      <c r="O1156" t="s">
        <v>3023</v>
      </c>
      <c r="P1156" t="s">
        <v>1637</v>
      </c>
      <c r="Q1156">
        <v>44.275500000000001</v>
      </c>
      <c r="R1156">
        <v>8.4305000000000003</v>
      </c>
      <c r="S1156" t="s">
        <v>3007</v>
      </c>
      <c r="T1156" t="s">
        <v>5712</v>
      </c>
    </row>
    <row r="1157" spans="1:20" x14ac:dyDescent="0.35">
      <c r="A1157" t="s">
        <v>78</v>
      </c>
      <c r="B1157" t="s">
        <v>4371</v>
      </c>
      <c r="C1157" t="s">
        <v>1635</v>
      </c>
      <c r="D1157" s="1" t="s">
        <v>1636</v>
      </c>
      <c r="E1157" s="1" t="s">
        <v>4372</v>
      </c>
      <c r="F1157" t="s">
        <v>118</v>
      </c>
      <c r="H1157" t="s">
        <v>199</v>
      </c>
      <c r="I1157" t="s">
        <v>3085</v>
      </c>
      <c r="J1157">
        <v>900</v>
      </c>
      <c r="K1157" t="s">
        <v>3085</v>
      </c>
      <c r="L1157" t="s">
        <v>3085</v>
      </c>
      <c r="M1157" t="s">
        <v>3008</v>
      </c>
      <c r="N1157" t="s">
        <v>3033</v>
      </c>
      <c r="O1157" t="s">
        <v>3007</v>
      </c>
      <c r="P1157" t="s">
        <v>1637</v>
      </c>
      <c r="Q1157">
        <v>44.275500000000001</v>
      </c>
      <c r="R1157">
        <v>8.4305000000000003</v>
      </c>
      <c r="S1157" t="s">
        <v>3007</v>
      </c>
      <c r="T1157" t="s">
        <v>5712</v>
      </c>
    </row>
    <row r="1158" spans="1:20" x14ac:dyDescent="0.35">
      <c r="A1158" t="s">
        <v>78</v>
      </c>
      <c r="B1158" t="s">
        <v>4373</v>
      </c>
      <c r="C1158" t="s">
        <v>1638</v>
      </c>
      <c r="D1158" s="1" t="s">
        <v>1639</v>
      </c>
      <c r="E1158" s="1" t="s">
        <v>3005</v>
      </c>
      <c r="F1158" t="s">
        <v>118</v>
      </c>
      <c r="H1158" t="s">
        <v>3012</v>
      </c>
      <c r="I1158" t="s">
        <v>3007</v>
      </c>
      <c r="J1158">
        <v>25</v>
      </c>
      <c r="K1158">
        <v>1993</v>
      </c>
      <c r="L1158" t="s">
        <v>121</v>
      </c>
      <c r="M1158" t="s">
        <v>3047</v>
      </c>
      <c r="N1158" t="s">
        <v>3009</v>
      </c>
      <c r="O1158" t="s">
        <v>3007</v>
      </c>
      <c r="P1158" t="s">
        <v>1640</v>
      </c>
      <c r="Q1158">
        <v>45.462420000000002</v>
      </c>
      <c r="R1158">
        <v>12.263719999999999</v>
      </c>
      <c r="S1158" t="s">
        <v>3007</v>
      </c>
      <c r="T1158" t="s">
        <v>4209</v>
      </c>
    </row>
    <row r="1159" spans="1:20" x14ac:dyDescent="0.35">
      <c r="A1159" t="s">
        <v>78</v>
      </c>
      <c r="B1159" t="s">
        <v>4374</v>
      </c>
      <c r="C1159" t="s">
        <v>1641</v>
      </c>
      <c r="D1159" s="1" t="s">
        <v>1642</v>
      </c>
      <c r="E1159" s="1" t="s">
        <v>3005</v>
      </c>
      <c r="F1159" t="s">
        <v>118</v>
      </c>
      <c r="H1159" t="s">
        <v>3016</v>
      </c>
      <c r="I1159" t="s">
        <v>3007</v>
      </c>
      <c r="J1159">
        <v>236</v>
      </c>
      <c r="K1159">
        <v>1993</v>
      </c>
      <c r="L1159" t="s">
        <v>121</v>
      </c>
      <c r="M1159" t="s">
        <v>3008</v>
      </c>
      <c r="N1159" t="s">
        <v>3009</v>
      </c>
      <c r="O1159" t="s">
        <v>3007</v>
      </c>
      <c r="P1159" t="s">
        <v>1643</v>
      </c>
      <c r="Q1159">
        <v>45.451099999999997</v>
      </c>
      <c r="R1159">
        <v>12.2239</v>
      </c>
      <c r="S1159" t="s">
        <v>3023</v>
      </c>
      <c r="T1159" t="s">
        <v>3077</v>
      </c>
    </row>
    <row r="1160" spans="1:20" x14ac:dyDescent="0.35">
      <c r="A1160" t="s">
        <v>78</v>
      </c>
      <c r="B1160" t="s">
        <v>4375</v>
      </c>
      <c r="C1160" t="s">
        <v>1644</v>
      </c>
      <c r="D1160" s="1" t="s">
        <v>1645</v>
      </c>
      <c r="E1160" s="1" t="s">
        <v>3005</v>
      </c>
      <c r="F1160" t="s">
        <v>118</v>
      </c>
      <c r="H1160" t="s">
        <v>3016</v>
      </c>
      <c r="I1160" t="s">
        <v>3007</v>
      </c>
      <c r="J1160">
        <v>780</v>
      </c>
      <c r="K1160">
        <v>2023</v>
      </c>
      <c r="L1160" t="s">
        <v>121</v>
      </c>
      <c r="M1160" t="s">
        <v>3008</v>
      </c>
      <c r="N1160" t="s">
        <v>283</v>
      </c>
      <c r="O1160" t="s">
        <v>3007</v>
      </c>
      <c r="P1160" t="s">
        <v>1643</v>
      </c>
      <c r="Q1160">
        <v>45.445799999999998</v>
      </c>
      <c r="R1160">
        <v>12.2552</v>
      </c>
      <c r="S1160" t="s">
        <v>3007</v>
      </c>
      <c r="T1160" t="s">
        <v>3077</v>
      </c>
    </row>
    <row r="1161" spans="1:20" x14ac:dyDescent="0.35">
      <c r="A1161" t="s">
        <v>78</v>
      </c>
      <c r="B1161" t="s">
        <v>4376</v>
      </c>
      <c r="C1161" t="s">
        <v>1644</v>
      </c>
      <c r="D1161" s="1" t="s">
        <v>1645</v>
      </c>
      <c r="E1161" s="1" t="s">
        <v>4377</v>
      </c>
      <c r="F1161" t="s">
        <v>118</v>
      </c>
      <c r="H1161" t="s">
        <v>3016</v>
      </c>
      <c r="I1161" t="s">
        <v>3007</v>
      </c>
      <c r="J1161">
        <v>766</v>
      </c>
      <c r="K1161">
        <v>2001</v>
      </c>
      <c r="L1161" t="s">
        <v>121</v>
      </c>
      <c r="M1161" t="s">
        <v>3008</v>
      </c>
      <c r="N1161" t="s">
        <v>3033</v>
      </c>
      <c r="O1161" t="s">
        <v>3007</v>
      </c>
      <c r="P1161" t="s">
        <v>1643</v>
      </c>
      <c r="Q1161">
        <v>45.445799999999998</v>
      </c>
      <c r="R1161">
        <v>12.2552</v>
      </c>
      <c r="S1161" t="s">
        <v>3007</v>
      </c>
      <c r="T1161" t="s">
        <v>3077</v>
      </c>
    </row>
    <row r="1162" spans="1:20" x14ac:dyDescent="0.35">
      <c r="A1162" t="s">
        <v>78</v>
      </c>
      <c r="B1162" t="s">
        <v>4378</v>
      </c>
      <c r="C1162" t="s">
        <v>1646</v>
      </c>
      <c r="D1162" s="1" t="s">
        <v>1647</v>
      </c>
      <c r="E1162" s="1" t="s">
        <v>3005</v>
      </c>
      <c r="F1162" t="s">
        <v>118</v>
      </c>
      <c r="H1162" t="s">
        <v>3012</v>
      </c>
      <c r="I1162" t="s">
        <v>3007</v>
      </c>
      <c r="J1162">
        <v>44</v>
      </c>
      <c r="K1162">
        <v>2004</v>
      </c>
      <c r="L1162" t="s">
        <v>121</v>
      </c>
      <c r="M1162" t="s">
        <v>3047</v>
      </c>
      <c r="N1162" t="s">
        <v>3009</v>
      </c>
      <c r="O1162" t="s">
        <v>3007</v>
      </c>
      <c r="P1162" t="s">
        <v>1648</v>
      </c>
      <c r="Q1162">
        <v>45.296999999999997</v>
      </c>
      <c r="R1162">
        <v>8.41</v>
      </c>
      <c r="S1162" t="s">
        <v>3007</v>
      </c>
      <c r="T1162" t="s">
        <v>4033</v>
      </c>
    </row>
    <row r="1163" spans="1:20" x14ac:dyDescent="0.35">
      <c r="A1163" t="s">
        <v>78</v>
      </c>
      <c r="B1163" t="s">
        <v>4379</v>
      </c>
      <c r="C1163" t="s">
        <v>1649</v>
      </c>
      <c r="D1163" s="1" t="s">
        <v>1650</v>
      </c>
      <c r="E1163" s="1" t="s">
        <v>3005</v>
      </c>
      <c r="F1163" t="s">
        <v>118</v>
      </c>
      <c r="H1163" t="s">
        <v>3016</v>
      </c>
      <c r="I1163" t="s">
        <v>3007</v>
      </c>
      <c r="J1163">
        <v>140</v>
      </c>
      <c r="K1163">
        <v>2002</v>
      </c>
      <c r="L1163" t="s">
        <v>121</v>
      </c>
      <c r="M1163" t="s">
        <v>3008</v>
      </c>
      <c r="N1163" t="s">
        <v>3009</v>
      </c>
      <c r="O1163" t="s">
        <v>3007</v>
      </c>
      <c r="P1163" t="s">
        <v>1651</v>
      </c>
      <c r="Q1163">
        <v>44.594700000000003</v>
      </c>
      <c r="R1163">
        <v>7.4858000000000002</v>
      </c>
      <c r="S1163" t="s">
        <v>3007</v>
      </c>
      <c r="T1163" t="s">
        <v>4160</v>
      </c>
    </row>
    <row r="1164" spans="1:20" x14ac:dyDescent="0.35">
      <c r="A1164" t="s">
        <v>78</v>
      </c>
      <c r="B1164" t="s">
        <v>4380</v>
      </c>
      <c r="C1164" t="s">
        <v>1652</v>
      </c>
      <c r="D1164" s="1" t="s">
        <v>1653</v>
      </c>
      <c r="E1164" s="1" t="s">
        <v>3005</v>
      </c>
      <c r="F1164" t="s">
        <v>118</v>
      </c>
      <c r="H1164" t="s">
        <v>3016</v>
      </c>
      <c r="I1164" t="s">
        <v>3007</v>
      </c>
      <c r="J1164">
        <v>20</v>
      </c>
      <c r="K1164">
        <v>2022</v>
      </c>
      <c r="L1164" t="s">
        <v>121</v>
      </c>
      <c r="M1164" t="s">
        <v>3027</v>
      </c>
      <c r="N1164" t="s">
        <v>3009</v>
      </c>
      <c r="O1164" t="s">
        <v>3007</v>
      </c>
      <c r="P1164" t="s">
        <v>1654</v>
      </c>
      <c r="Q1164">
        <v>46.40701</v>
      </c>
      <c r="R1164">
        <v>12.93857</v>
      </c>
      <c r="S1164" t="s">
        <v>3023</v>
      </c>
      <c r="T1164" t="s">
        <v>4381</v>
      </c>
    </row>
    <row r="1165" spans="1:20" x14ac:dyDescent="0.35">
      <c r="A1165" t="s">
        <v>78</v>
      </c>
      <c r="B1165" t="s">
        <v>4382</v>
      </c>
      <c r="C1165" t="s">
        <v>1656</v>
      </c>
      <c r="D1165" s="1" t="s">
        <v>1657</v>
      </c>
      <c r="E1165" s="1" t="s">
        <v>3005</v>
      </c>
      <c r="F1165" t="s">
        <v>118</v>
      </c>
      <c r="H1165" t="s">
        <v>3016</v>
      </c>
      <c r="I1165" t="s">
        <v>3007</v>
      </c>
      <c r="J1165">
        <v>404</v>
      </c>
      <c r="K1165">
        <v>2005</v>
      </c>
      <c r="L1165" t="s">
        <v>121</v>
      </c>
      <c r="M1165" t="s">
        <v>3008</v>
      </c>
      <c r="N1165" t="s">
        <v>3033</v>
      </c>
      <c r="O1165" t="s">
        <v>3007</v>
      </c>
      <c r="P1165" t="s">
        <v>1658</v>
      </c>
      <c r="Q1165">
        <v>45.029600000000002</v>
      </c>
      <c r="R1165">
        <v>8.9723000000000006</v>
      </c>
      <c r="S1165" t="s">
        <v>3007</v>
      </c>
      <c r="T1165" t="s">
        <v>6127</v>
      </c>
    </row>
    <row r="1166" spans="1:20" x14ac:dyDescent="0.35">
      <c r="A1166" t="s">
        <v>78</v>
      </c>
      <c r="B1166" t="s">
        <v>4383</v>
      </c>
      <c r="C1166" t="s">
        <v>1659</v>
      </c>
      <c r="D1166" s="1" t="s">
        <v>1660</v>
      </c>
      <c r="E1166" s="1" t="s">
        <v>3005</v>
      </c>
      <c r="F1166" t="s">
        <v>118</v>
      </c>
      <c r="H1166" t="s">
        <v>3016</v>
      </c>
      <c r="I1166" t="s">
        <v>3007</v>
      </c>
      <c r="J1166">
        <v>140</v>
      </c>
      <c r="K1166">
        <v>2001</v>
      </c>
      <c r="L1166" t="s">
        <v>121</v>
      </c>
      <c r="M1166" t="s">
        <v>3008</v>
      </c>
      <c r="N1166" t="s">
        <v>3009</v>
      </c>
      <c r="O1166" t="s">
        <v>3007</v>
      </c>
      <c r="P1166" t="s">
        <v>1661</v>
      </c>
      <c r="Q1166">
        <v>43.553699999999999</v>
      </c>
      <c r="R1166">
        <v>13.285</v>
      </c>
      <c r="S1166" t="s">
        <v>3007</v>
      </c>
      <c r="T1166" t="s">
        <v>3077</v>
      </c>
    </row>
    <row r="1167" spans="1:20" x14ac:dyDescent="0.35">
      <c r="A1167" t="s">
        <v>78</v>
      </c>
      <c r="B1167" t="s">
        <v>4384</v>
      </c>
      <c r="C1167" t="s">
        <v>1662</v>
      </c>
      <c r="D1167" s="1" t="s">
        <v>1663</v>
      </c>
      <c r="E1167" s="1" t="s">
        <v>3005</v>
      </c>
      <c r="F1167" t="s">
        <v>118</v>
      </c>
      <c r="H1167" t="s">
        <v>3012</v>
      </c>
      <c r="I1167" t="s">
        <v>3007</v>
      </c>
      <c r="J1167">
        <v>137</v>
      </c>
      <c r="K1167">
        <v>1996</v>
      </c>
      <c r="L1167" t="s">
        <v>121</v>
      </c>
      <c r="M1167" t="s">
        <v>3008</v>
      </c>
      <c r="N1167" t="s">
        <v>3033</v>
      </c>
      <c r="O1167" t="s">
        <v>3007</v>
      </c>
      <c r="P1167" t="s">
        <v>1664</v>
      </c>
      <c r="Q1167">
        <v>44.924660000000003</v>
      </c>
      <c r="R1167">
        <v>10.30298</v>
      </c>
      <c r="S1167" t="s">
        <v>3007</v>
      </c>
      <c r="T1167" t="s">
        <v>3077</v>
      </c>
    </row>
    <row r="1168" spans="1:20" x14ac:dyDescent="0.35">
      <c r="A1168" t="s">
        <v>78</v>
      </c>
      <c r="B1168" t="s">
        <v>4385</v>
      </c>
      <c r="C1168" t="s">
        <v>1662</v>
      </c>
      <c r="D1168" s="1" t="s">
        <v>1663</v>
      </c>
      <c r="E1168" s="1" t="s">
        <v>3197</v>
      </c>
      <c r="F1168" t="s">
        <v>118</v>
      </c>
      <c r="H1168" t="s">
        <v>290</v>
      </c>
      <c r="I1168" t="s">
        <v>3007</v>
      </c>
      <c r="J1168">
        <v>590</v>
      </c>
      <c r="K1168" t="s">
        <v>120</v>
      </c>
      <c r="L1168" t="s">
        <v>121</v>
      </c>
      <c r="M1168" t="s">
        <v>3047</v>
      </c>
      <c r="N1168" t="s">
        <v>3033</v>
      </c>
      <c r="O1168" t="s">
        <v>3007</v>
      </c>
      <c r="P1168" t="s">
        <v>1664</v>
      </c>
      <c r="Q1168">
        <v>44.924660000000003</v>
      </c>
      <c r="R1168">
        <v>10.30298</v>
      </c>
      <c r="S1168" t="s">
        <v>3007</v>
      </c>
      <c r="T1168" t="s">
        <v>3077</v>
      </c>
    </row>
    <row r="1169" spans="1:20" x14ac:dyDescent="0.35">
      <c r="A1169" t="s">
        <v>78</v>
      </c>
      <c r="B1169" t="s">
        <v>4386</v>
      </c>
      <c r="C1169" t="s">
        <v>1662</v>
      </c>
      <c r="D1169" s="1" t="s">
        <v>1663</v>
      </c>
      <c r="E1169" s="1" t="s">
        <v>3026</v>
      </c>
      <c r="F1169" t="s">
        <v>118</v>
      </c>
      <c r="H1169" t="s">
        <v>290</v>
      </c>
      <c r="I1169" t="s">
        <v>3007</v>
      </c>
      <c r="J1169">
        <v>280</v>
      </c>
      <c r="K1169" t="s">
        <v>120</v>
      </c>
      <c r="L1169" t="s">
        <v>121</v>
      </c>
      <c r="M1169" t="s">
        <v>3027</v>
      </c>
      <c r="N1169" t="s">
        <v>3033</v>
      </c>
      <c r="O1169" t="s">
        <v>3007</v>
      </c>
      <c r="P1169" t="s">
        <v>1664</v>
      </c>
      <c r="Q1169">
        <v>44.924660000000003</v>
      </c>
      <c r="R1169">
        <v>10.30298</v>
      </c>
      <c r="S1169" t="s">
        <v>3007</v>
      </c>
      <c r="T1169" t="s">
        <v>3077</v>
      </c>
    </row>
    <row r="1170" spans="1:20" x14ac:dyDescent="0.35">
      <c r="A1170" t="s">
        <v>78</v>
      </c>
      <c r="B1170" t="s">
        <v>4387</v>
      </c>
      <c r="C1170" t="s">
        <v>1665</v>
      </c>
      <c r="D1170" s="1" t="s">
        <v>1666</v>
      </c>
      <c r="E1170" s="1" t="s">
        <v>4388</v>
      </c>
      <c r="F1170" t="s">
        <v>118</v>
      </c>
      <c r="H1170" t="s">
        <v>3016</v>
      </c>
      <c r="I1170" t="s">
        <v>3007</v>
      </c>
      <c r="J1170">
        <v>564</v>
      </c>
      <c r="K1170">
        <v>1997</v>
      </c>
      <c r="L1170" t="s">
        <v>121</v>
      </c>
      <c r="M1170" t="s">
        <v>3008</v>
      </c>
      <c r="N1170" t="s">
        <v>3009</v>
      </c>
      <c r="O1170" t="s">
        <v>3007</v>
      </c>
      <c r="P1170" t="s">
        <v>1592</v>
      </c>
      <c r="Q1170">
        <v>40.463790000000003</v>
      </c>
      <c r="R1170">
        <v>17.24652</v>
      </c>
      <c r="S1170" t="s">
        <v>3023</v>
      </c>
      <c r="T1170" t="s">
        <v>3521</v>
      </c>
    </row>
    <row r="1171" spans="1:20" x14ac:dyDescent="0.35">
      <c r="A1171" t="s">
        <v>78</v>
      </c>
      <c r="B1171" t="s">
        <v>4389</v>
      </c>
      <c r="C1171" t="s">
        <v>1667</v>
      </c>
      <c r="D1171" s="1" t="s">
        <v>1668</v>
      </c>
      <c r="E1171" s="1" t="s">
        <v>3275</v>
      </c>
      <c r="F1171" t="s">
        <v>118</v>
      </c>
      <c r="H1171" t="s">
        <v>3016</v>
      </c>
      <c r="I1171" t="s">
        <v>3007</v>
      </c>
      <c r="J1171">
        <v>33</v>
      </c>
      <c r="K1171">
        <v>2022</v>
      </c>
      <c r="L1171" t="s">
        <v>121</v>
      </c>
      <c r="M1171" t="s">
        <v>3071</v>
      </c>
      <c r="N1171" t="s">
        <v>3009</v>
      </c>
      <c r="O1171" t="s">
        <v>3007</v>
      </c>
      <c r="P1171" t="s">
        <v>1669</v>
      </c>
      <c r="Q1171">
        <v>41.49024</v>
      </c>
      <c r="R1171">
        <v>13.83353</v>
      </c>
      <c r="S1171" t="s">
        <v>3007</v>
      </c>
      <c r="T1171" t="s">
        <v>4276</v>
      </c>
    </row>
    <row r="1172" spans="1:20" x14ac:dyDescent="0.35">
      <c r="A1172" t="s">
        <v>78</v>
      </c>
      <c r="B1172" t="s">
        <v>4390</v>
      </c>
      <c r="C1172" t="s">
        <v>1670</v>
      </c>
      <c r="D1172" s="1" t="s">
        <v>1671</v>
      </c>
      <c r="E1172" s="1" t="s">
        <v>3275</v>
      </c>
      <c r="F1172" t="s">
        <v>118</v>
      </c>
      <c r="H1172" t="s">
        <v>3016</v>
      </c>
      <c r="I1172" t="s">
        <v>3007</v>
      </c>
      <c r="J1172">
        <v>64.5</v>
      </c>
      <c r="K1172">
        <v>2022</v>
      </c>
      <c r="L1172" t="s">
        <v>121</v>
      </c>
      <c r="M1172" t="s">
        <v>3071</v>
      </c>
      <c r="N1172" t="s">
        <v>3009</v>
      </c>
      <c r="O1172" t="s">
        <v>3007</v>
      </c>
      <c r="P1172" t="s">
        <v>1672</v>
      </c>
      <c r="Q1172">
        <v>45.604909999999997</v>
      </c>
      <c r="R1172">
        <v>8.8926300000000005</v>
      </c>
      <c r="S1172" t="s">
        <v>3007</v>
      </c>
      <c r="T1172" t="s">
        <v>4276</v>
      </c>
    </row>
    <row r="1173" spans="1:20" x14ac:dyDescent="0.35">
      <c r="A1173" t="s">
        <v>78</v>
      </c>
      <c r="B1173" t="s">
        <v>4391</v>
      </c>
      <c r="C1173" t="s">
        <v>1673</v>
      </c>
      <c r="D1173" s="1" t="s">
        <v>1674</v>
      </c>
      <c r="E1173" s="1" t="s">
        <v>4026</v>
      </c>
      <c r="F1173" t="s">
        <v>118</v>
      </c>
      <c r="H1173" t="s">
        <v>3016</v>
      </c>
      <c r="I1173" t="s">
        <v>3007</v>
      </c>
      <c r="J1173">
        <v>28</v>
      </c>
      <c r="K1173">
        <v>2013</v>
      </c>
      <c r="L1173" t="s">
        <v>121</v>
      </c>
      <c r="M1173" t="s">
        <v>3071</v>
      </c>
      <c r="N1173" t="s">
        <v>3009</v>
      </c>
      <c r="O1173" t="s">
        <v>3007</v>
      </c>
      <c r="P1173" t="s">
        <v>1675</v>
      </c>
      <c r="Q1173">
        <v>41.799500000000002</v>
      </c>
      <c r="R1173">
        <v>12.262499999999999</v>
      </c>
      <c r="S1173" t="s">
        <v>3007</v>
      </c>
      <c r="T1173" t="s">
        <v>4392</v>
      </c>
    </row>
    <row r="1174" spans="1:20" x14ac:dyDescent="0.35">
      <c r="A1174" t="s">
        <v>78</v>
      </c>
      <c r="B1174" t="s">
        <v>4393</v>
      </c>
      <c r="C1174" t="s">
        <v>1677</v>
      </c>
      <c r="D1174" s="1" t="s">
        <v>1678</v>
      </c>
      <c r="E1174" s="1" t="s">
        <v>3275</v>
      </c>
      <c r="F1174" t="s">
        <v>118</v>
      </c>
      <c r="H1174" t="s">
        <v>3016</v>
      </c>
      <c r="I1174" t="s">
        <v>3007</v>
      </c>
      <c r="J1174">
        <v>64.5</v>
      </c>
      <c r="K1174">
        <v>2022</v>
      </c>
      <c r="L1174" t="s">
        <v>121</v>
      </c>
      <c r="M1174" t="s">
        <v>3071</v>
      </c>
      <c r="N1174" t="s">
        <v>3009</v>
      </c>
      <c r="O1174" t="s">
        <v>3007</v>
      </c>
      <c r="P1174" t="s">
        <v>1421</v>
      </c>
      <c r="Q1174">
        <v>45.940170000000002</v>
      </c>
      <c r="R1174">
        <v>13.619669999999999</v>
      </c>
      <c r="S1174" t="s">
        <v>3007</v>
      </c>
      <c r="T1174" t="s">
        <v>4276</v>
      </c>
    </row>
    <row r="1175" spans="1:20" x14ac:dyDescent="0.35">
      <c r="A1175" t="s">
        <v>78</v>
      </c>
      <c r="B1175" t="s">
        <v>4394</v>
      </c>
      <c r="C1175" t="s">
        <v>1679</v>
      </c>
      <c r="D1175" s="1" t="s">
        <v>1680</v>
      </c>
      <c r="E1175" s="1" t="s">
        <v>3275</v>
      </c>
      <c r="F1175" t="s">
        <v>118</v>
      </c>
      <c r="H1175" t="s">
        <v>3016</v>
      </c>
      <c r="I1175" t="s">
        <v>3007</v>
      </c>
      <c r="J1175">
        <v>81</v>
      </c>
      <c r="K1175">
        <v>2022</v>
      </c>
      <c r="L1175" t="s">
        <v>121</v>
      </c>
      <c r="M1175" t="s">
        <v>3071</v>
      </c>
      <c r="N1175" t="s">
        <v>3009</v>
      </c>
      <c r="O1175" t="s">
        <v>3007</v>
      </c>
      <c r="P1175" t="s">
        <v>1681</v>
      </c>
      <c r="Q1175">
        <v>41.077919999999999</v>
      </c>
      <c r="R1175">
        <v>15.68567</v>
      </c>
      <c r="S1175" t="s">
        <v>3007</v>
      </c>
      <c r="T1175" t="s">
        <v>4276</v>
      </c>
    </row>
    <row r="1176" spans="1:20" x14ac:dyDescent="0.35">
      <c r="A1176" t="s">
        <v>78</v>
      </c>
      <c r="B1176" t="s">
        <v>4395</v>
      </c>
      <c r="C1176" t="s">
        <v>1682</v>
      </c>
      <c r="D1176" s="1" t="s">
        <v>1683</v>
      </c>
      <c r="E1176" s="1" t="s">
        <v>3275</v>
      </c>
      <c r="F1176" t="s">
        <v>118</v>
      </c>
      <c r="H1176" t="s">
        <v>3016</v>
      </c>
      <c r="I1176" t="s">
        <v>3007</v>
      </c>
      <c r="J1176">
        <v>49</v>
      </c>
      <c r="K1176">
        <v>2022</v>
      </c>
      <c r="L1176" t="s">
        <v>121</v>
      </c>
      <c r="M1176" t="s">
        <v>3071</v>
      </c>
      <c r="N1176" t="s">
        <v>3009</v>
      </c>
      <c r="O1176" t="s">
        <v>3007</v>
      </c>
      <c r="P1176" t="s">
        <v>1495</v>
      </c>
      <c r="Q1176">
        <v>42.925559999999997</v>
      </c>
      <c r="R1176">
        <v>10.52131</v>
      </c>
      <c r="S1176" t="s">
        <v>3007</v>
      </c>
      <c r="T1176" t="s">
        <v>4276</v>
      </c>
    </row>
    <row r="1177" spans="1:20" x14ac:dyDescent="0.35">
      <c r="A1177" t="s">
        <v>78</v>
      </c>
      <c r="B1177" t="s">
        <v>6128</v>
      </c>
      <c r="C1177" t="s">
        <v>5394</v>
      </c>
      <c r="D1177" s="1" t="s">
        <v>5395</v>
      </c>
      <c r="E1177" s="1" t="s">
        <v>6129</v>
      </c>
      <c r="F1177" t="s">
        <v>118</v>
      </c>
      <c r="H1177" t="s">
        <v>290</v>
      </c>
      <c r="I1177" t="s">
        <v>3007</v>
      </c>
      <c r="J1177">
        <v>35</v>
      </c>
      <c r="K1177" t="s">
        <v>120</v>
      </c>
      <c r="L1177" t="s">
        <v>121</v>
      </c>
      <c r="M1177" t="s">
        <v>3071</v>
      </c>
      <c r="N1177" t="s">
        <v>3009</v>
      </c>
      <c r="O1177" t="s">
        <v>3007</v>
      </c>
      <c r="P1177" t="s">
        <v>5702</v>
      </c>
      <c r="Q1177">
        <v>44.466200000000001</v>
      </c>
      <c r="R1177">
        <v>12.2462</v>
      </c>
      <c r="S1177" t="s">
        <v>3023</v>
      </c>
      <c r="T1177" t="s">
        <v>6130</v>
      </c>
    </row>
    <row r="1178" spans="1:20" x14ac:dyDescent="0.35">
      <c r="A1178" t="s">
        <v>78</v>
      </c>
      <c r="B1178" t="s">
        <v>4396</v>
      </c>
      <c r="C1178" t="s">
        <v>1684</v>
      </c>
      <c r="D1178" s="1" t="s">
        <v>1685</v>
      </c>
      <c r="E1178" s="1" t="s">
        <v>3005</v>
      </c>
      <c r="F1178" t="s">
        <v>118</v>
      </c>
      <c r="H1178" t="s">
        <v>3016</v>
      </c>
      <c r="I1178" t="s">
        <v>3007</v>
      </c>
      <c r="J1178">
        <v>260</v>
      </c>
      <c r="K1178">
        <v>2006</v>
      </c>
      <c r="L1178" t="s">
        <v>121</v>
      </c>
      <c r="M1178" t="s">
        <v>3008</v>
      </c>
      <c r="N1178" t="s">
        <v>3009</v>
      </c>
      <c r="O1178" t="s">
        <v>3007</v>
      </c>
      <c r="P1178" t="s">
        <v>1686</v>
      </c>
      <c r="Q1178">
        <v>45.101500000000001</v>
      </c>
      <c r="R1178">
        <v>8.8777000000000008</v>
      </c>
      <c r="S1178" t="s">
        <v>3023</v>
      </c>
      <c r="T1178" t="s">
        <v>4209</v>
      </c>
    </row>
    <row r="1179" spans="1:20" x14ac:dyDescent="0.35">
      <c r="A1179" t="s">
        <v>78</v>
      </c>
      <c r="B1179" t="s">
        <v>4397</v>
      </c>
      <c r="C1179" t="s">
        <v>1687</v>
      </c>
      <c r="D1179" s="1" t="s">
        <v>1688</v>
      </c>
      <c r="E1179" s="1" t="s">
        <v>3275</v>
      </c>
      <c r="F1179" t="s">
        <v>118</v>
      </c>
      <c r="H1179" t="s">
        <v>3016</v>
      </c>
      <c r="I1179" t="s">
        <v>3007</v>
      </c>
      <c r="J1179">
        <v>42</v>
      </c>
      <c r="K1179">
        <v>2022</v>
      </c>
      <c r="L1179" t="s">
        <v>121</v>
      </c>
      <c r="M1179" t="s">
        <v>3071</v>
      </c>
      <c r="N1179" t="s">
        <v>3009</v>
      </c>
      <c r="O1179" t="s">
        <v>3007</v>
      </c>
      <c r="P1179" t="s">
        <v>1589</v>
      </c>
      <c r="Q1179">
        <v>42.047460000000001</v>
      </c>
      <c r="R1179">
        <v>13.92676</v>
      </c>
      <c r="S1179" t="s">
        <v>3007</v>
      </c>
      <c r="T1179" t="s">
        <v>4276</v>
      </c>
    </row>
    <row r="1180" spans="1:20" x14ac:dyDescent="0.35">
      <c r="A1180" t="s">
        <v>78</v>
      </c>
      <c r="B1180" t="s">
        <v>4398</v>
      </c>
      <c r="C1180" t="s">
        <v>1689</v>
      </c>
      <c r="D1180" s="1" t="s">
        <v>1690</v>
      </c>
      <c r="E1180" s="1" t="s">
        <v>4399</v>
      </c>
      <c r="F1180" t="s">
        <v>118</v>
      </c>
      <c r="H1180" t="s">
        <v>3016</v>
      </c>
      <c r="I1180" t="s">
        <v>3007</v>
      </c>
      <c r="J1180">
        <v>65</v>
      </c>
      <c r="K1180">
        <v>1999</v>
      </c>
      <c r="L1180" t="s">
        <v>121</v>
      </c>
      <c r="M1180" t="s">
        <v>3071</v>
      </c>
      <c r="N1180" t="s">
        <v>3009</v>
      </c>
      <c r="O1180" t="s">
        <v>3007</v>
      </c>
      <c r="P1180" t="s">
        <v>1691</v>
      </c>
      <c r="Q1180">
        <v>40.424520000000001</v>
      </c>
      <c r="R1180">
        <v>16.557279999999999</v>
      </c>
      <c r="S1180" t="s">
        <v>3023</v>
      </c>
      <c r="T1180" t="s">
        <v>4400</v>
      </c>
    </row>
    <row r="1181" spans="1:20" x14ac:dyDescent="0.35">
      <c r="A1181" t="s">
        <v>78</v>
      </c>
      <c r="B1181" t="s">
        <v>6131</v>
      </c>
      <c r="C1181" t="s">
        <v>5396</v>
      </c>
      <c r="D1181" s="1" t="s">
        <v>5397</v>
      </c>
      <c r="E1181" s="1" t="s">
        <v>3005</v>
      </c>
      <c r="F1181" t="s">
        <v>118</v>
      </c>
      <c r="H1181" t="s">
        <v>3016</v>
      </c>
      <c r="I1181" t="s">
        <v>3007</v>
      </c>
      <c r="J1181">
        <v>406</v>
      </c>
      <c r="K1181" t="s">
        <v>120</v>
      </c>
      <c r="L1181" t="s">
        <v>121</v>
      </c>
      <c r="M1181" t="s">
        <v>3008</v>
      </c>
      <c r="N1181" t="s">
        <v>3009</v>
      </c>
      <c r="O1181" t="s">
        <v>3007</v>
      </c>
      <c r="P1181" t="s">
        <v>1542</v>
      </c>
      <c r="Q1181">
        <v>43.381340000000002</v>
      </c>
      <c r="R1181">
        <v>10.448549999999999</v>
      </c>
      <c r="S1181" t="s">
        <v>3023</v>
      </c>
      <c r="T1181" t="s">
        <v>3074</v>
      </c>
    </row>
    <row r="1182" spans="1:20" x14ac:dyDescent="0.35">
      <c r="A1182" t="s">
        <v>78</v>
      </c>
      <c r="B1182" t="s">
        <v>6254</v>
      </c>
      <c r="C1182" t="s">
        <v>6190</v>
      </c>
      <c r="D1182" s="1" t="s">
        <v>4347</v>
      </c>
      <c r="E1182" s="1" t="s">
        <v>3275</v>
      </c>
      <c r="F1182" t="s">
        <v>118</v>
      </c>
      <c r="H1182" t="s">
        <v>233</v>
      </c>
      <c r="I1182" t="s">
        <v>3007</v>
      </c>
      <c r="J1182">
        <v>72</v>
      </c>
      <c r="K1182">
        <v>2023</v>
      </c>
      <c r="L1182" t="s">
        <v>121</v>
      </c>
      <c r="M1182" t="s">
        <v>3275</v>
      </c>
      <c r="N1182" t="s">
        <v>3009</v>
      </c>
      <c r="O1182" t="s">
        <v>3007</v>
      </c>
      <c r="P1182" t="s">
        <v>1599</v>
      </c>
      <c r="Q1182">
        <v>41.936900000000001</v>
      </c>
      <c r="R1182">
        <v>15.000400000000001</v>
      </c>
      <c r="S1182" t="s">
        <v>3007</v>
      </c>
      <c r="T1182" t="s">
        <v>4276</v>
      </c>
    </row>
    <row r="1183" spans="1:20" x14ac:dyDescent="0.35">
      <c r="A1183" t="s">
        <v>80</v>
      </c>
      <c r="B1183" t="s">
        <v>4401</v>
      </c>
      <c r="C1183" t="s">
        <v>1693</v>
      </c>
      <c r="D1183" s="1" t="s">
        <v>1694</v>
      </c>
      <c r="E1183" s="1" t="s">
        <v>3005</v>
      </c>
      <c r="F1183" t="s">
        <v>118</v>
      </c>
      <c r="H1183" t="s">
        <v>3016</v>
      </c>
      <c r="I1183" t="s">
        <v>3007</v>
      </c>
      <c r="J1183">
        <v>48</v>
      </c>
      <c r="K1183">
        <v>2006</v>
      </c>
      <c r="L1183" t="s">
        <v>121</v>
      </c>
      <c r="M1183" t="s">
        <v>3008</v>
      </c>
      <c r="N1183" t="s">
        <v>3009</v>
      </c>
      <c r="O1183" t="s">
        <v>3007</v>
      </c>
      <c r="P1183" t="s">
        <v>1695</v>
      </c>
      <c r="Q1183">
        <v>56.962690000000002</v>
      </c>
      <c r="R1183">
        <v>24.035589999999999</v>
      </c>
      <c r="S1183" t="s">
        <v>3007</v>
      </c>
      <c r="T1183" t="s">
        <v>4402</v>
      </c>
    </row>
    <row r="1184" spans="1:20" x14ac:dyDescent="0.35">
      <c r="A1184" t="s">
        <v>80</v>
      </c>
      <c r="B1184" t="s">
        <v>4403</v>
      </c>
      <c r="C1184" t="s">
        <v>1697</v>
      </c>
      <c r="D1184" s="1" t="s">
        <v>1698</v>
      </c>
      <c r="E1184" s="1" t="s">
        <v>3005</v>
      </c>
      <c r="F1184" t="s">
        <v>118</v>
      </c>
      <c r="H1184" t="s">
        <v>3016</v>
      </c>
      <c r="I1184" t="s">
        <v>3007</v>
      </c>
      <c r="J1184">
        <v>158</v>
      </c>
      <c r="K1184">
        <v>2005</v>
      </c>
      <c r="L1184" t="s">
        <v>121</v>
      </c>
      <c r="M1184" t="s">
        <v>3008</v>
      </c>
      <c r="N1184" t="s">
        <v>3009</v>
      </c>
      <c r="O1184" t="s">
        <v>3007</v>
      </c>
      <c r="P1184" t="s">
        <v>1695</v>
      </c>
      <c r="Q1184">
        <v>56.990400000000001</v>
      </c>
      <c r="R1184">
        <v>24.178799999999999</v>
      </c>
      <c r="S1184" t="s">
        <v>3007</v>
      </c>
      <c r="T1184" t="s">
        <v>4404</v>
      </c>
    </row>
    <row r="1185" spans="1:20" x14ac:dyDescent="0.35">
      <c r="A1185" t="s">
        <v>80</v>
      </c>
      <c r="B1185" t="s">
        <v>4405</v>
      </c>
      <c r="C1185" t="s">
        <v>1700</v>
      </c>
      <c r="D1185" s="1" t="s">
        <v>1701</v>
      </c>
      <c r="E1185" s="1" t="s">
        <v>3005</v>
      </c>
      <c r="F1185" t="s">
        <v>118</v>
      </c>
      <c r="H1185" t="s">
        <v>3016</v>
      </c>
      <c r="I1185" t="s">
        <v>3007</v>
      </c>
      <c r="J1185">
        <v>441</v>
      </c>
      <c r="K1185">
        <v>2009</v>
      </c>
      <c r="L1185" t="s">
        <v>121</v>
      </c>
      <c r="M1185" t="s">
        <v>3008</v>
      </c>
      <c r="N1185" t="s">
        <v>3009</v>
      </c>
      <c r="O1185" t="s">
        <v>3007</v>
      </c>
      <c r="P1185" t="s">
        <v>1702</v>
      </c>
      <c r="Q1185">
        <v>56.917999999999999</v>
      </c>
      <c r="R1185">
        <v>24.276599999999998</v>
      </c>
      <c r="S1185" t="s">
        <v>3007</v>
      </c>
      <c r="T1185" t="s">
        <v>4404</v>
      </c>
    </row>
    <row r="1186" spans="1:20" x14ac:dyDescent="0.35">
      <c r="A1186" t="s">
        <v>80</v>
      </c>
      <c r="B1186" t="s">
        <v>4406</v>
      </c>
      <c r="C1186" t="s">
        <v>1700</v>
      </c>
      <c r="D1186" s="1" t="s">
        <v>1701</v>
      </c>
      <c r="E1186" s="1" t="s">
        <v>3090</v>
      </c>
      <c r="F1186" t="s">
        <v>118</v>
      </c>
      <c r="H1186" t="s">
        <v>3016</v>
      </c>
      <c r="I1186" t="s">
        <v>3007</v>
      </c>
      <c r="J1186">
        <v>440</v>
      </c>
      <c r="K1186">
        <v>2013</v>
      </c>
      <c r="L1186" t="s">
        <v>121</v>
      </c>
      <c r="M1186" t="s">
        <v>3008</v>
      </c>
      <c r="N1186" t="s">
        <v>3009</v>
      </c>
      <c r="O1186" t="s">
        <v>3007</v>
      </c>
      <c r="P1186" t="s">
        <v>1702</v>
      </c>
      <c r="Q1186">
        <v>56.917999999999999</v>
      </c>
      <c r="R1186">
        <v>24.276599999999998</v>
      </c>
      <c r="S1186" t="s">
        <v>3007</v>
      </c>
      <c r="T1186" t="s">
        <v>4404</v>
      </c>
    </row>
    <row r="1187" spans="1:20" x14ac:dyDescent="0.35">
      <c r="A1187" t="s">
        <v>81</v>
      </c>
      <c r="B1187" t="s">
        <v>4407</v>
      </c>
      <c r="C1187" t="s">
        <v>1703</v>
      </c>
      <c r="D1187" s="1" t="s">
        <v>1704</v>
      </c>
      <c r="E1187" s="1" t="s">
        <v>4408</v>
      </c>
      <c r="F1187" t="s">
        <v>118</v>
      </c>
      <c r="H1187" t="s">
        <v>3016</v>
      </c>
      <c r="I1187" t="s">
        <v>3007</v>
      </c>
      <c r="J1187">
        <v>300</v>
      </c>
      <c r="K1187">
        <v>1968</v>
      </c>
      <c r="L1187" t="s">
        <v>121</v>
      </c>
      <c r="M1187" t="s">
        <v>3047</v>
      </c>
      <c r="N1187" t="s">
        <v>3009</v>
      </c>
      <c r="O1187" t="s">
        <v>3007</v>
      </c>
      <c r="P1187" t="s">
        <v>1705</v>
      </c>
      <c r="Q1187">
        <v>54.770099999999999</v>
      </c>
      <c r="R1187">
        <v>24.647400000000001</v>
      </c>
      <c r="S1187" t="s">
        <v>3007</v>
      </c>
      <c r="T1187" t="s">
        <v>4409</v>
      </c>
    </row>
    <row r="1188" spans="1:20" x14ac:dyDescent="0.35">
      <c r="A1188" t="s">
        <v>81</v>
      </c>
      <c r="B1188" t="s">
        <v>4410</v>
      </c>
      <c r="C1188" t="s">
        <v>1703</v>
      </c>
      <c r="D1188" s="1" t="s">
        <v>1704</v>
      </c>
      <c r="E1188" s="1" t="s">
        <v>4411</v>
      </c>
      <c r="F1188" t="s">
        <v>118</v>
      </c>
      <c r="H1188" t="s">
        <v>3016</v>
      </c>
      <c r="I1188" t="s">
        <v>3007</v>
      </c>
      <c r="J1188">
        <v>300</v>
      </c>
      <c r="K1188">
        <v>1971</v>
      </c>
      <c r="L1188" t="s">
        <v>121</v>
      </c>
      <c r="M1188" t="s">
        <v>3047</v>
      </c>
      <c r="N1188" t="s">
        <v>3009</v>
      </c>
      <c r="O1188" t="s">
        <v>3007</v>
      </c>
      <c r="P1188" t="s">
        <v>1705</v>
      </c>
      <c r="Q1188">
        <v>54.770099999999999</v>
      </c>
      <c r="R1188">
        <v>24.647400000000001</v>
      </c>
      <c r="S1188" t="s">
        <v>3007</v>
      </c>
      <c r="T1188" t="s">
        <v>4409</v>
      </c>
    </row>
    <row r="1189" spans="1:20" x14ac:dyDescent="0.35">
      <c r="A1189" t="s">
        <v>81</v>
      </c>
      <c r="B1189" t="s">
        <v>4412</v>
      </c>
      <c r="C1189" t="s">
        <v>1703</v>
      </c>
      <c r="D1189" s="1" t="s">
        <v>1704</v>
      </c>
      <c r="E1189" s="1" t="s">
        <v>4413</v>
      </c>
      <c r="F1189" t="s">
        <v>118</v>
      </c>
      <c r="H1189" t="s">
        <v>3016</v>
      </c>
      <c r="I1189" t="s">
        <v>3007</v>
      </c>
      <c r="J1189">
        <v>445</v>
      </c>
      <c r="K1189">
        <v>2012</v>
      </c>
      <c r="L1189" t="s">
        <v>121</v>
      </c>
      <c r="M1189" t="s">
        <v>3008</v>
      </c>
      <c r="N1189" t="s">
        <v>3009</v>
      </c>
      <c r="O1189" t="s">
        <v>3007</v>
      </c>
      <c r="P1189" t="s">
        <v>1705</v>
      </c>
      <c r="Q1189">
        <v>54.770099999999999</v>
      </c>
      <c r="R1189">
        <v>24.647400000000001</v>
      </c>
      <c r="S1189" t="s">
        <v>3007</v>
      </c>
      <c r="T1189" t="s">
        <v>4409</v>
      </c>
    </row>
    <row r="1190" spans="1:20" x14ac:dyDescent="0.35">
      <c r="A1190" t="s">
        <v>81</v>
      </c>
      <c r="B1190" t="s">
        <v>4414</v>
      </c>
      <c r="C1190" t="s">
        <v>1707</v>
      </c>
      <c r="D1190" s="1" t="s">
        <v>5570</v>
      </c>
      <c r="E1190" s="1" t="s">
        <v>3005</v>
      </c>
      <c r="F1190" t="s">
        <v>118</v>
      </c>
      <c r="H1190" t="s">
        <v>3016</v>
      </c>
      <c r="I1190" t="s">
        <v>3007</v>
      </c>
      <c r="J1190">
        <v>21</v>
      </c>
      <c r="K1190">
        <v>2003</v>
      </c>
      <c r="L1190" t="s">
        <v>121</v>
      </c>
      <c r="M1190" t="s">
        <v>3047</v>
      </c>
      <c r="N1190" t="s">
        <v>3009</v>
      </c>
      <c r="O1190" t="s">
        <v>3007</v>
      </c>
      <c r="P1190" t="s">
        <v>1708</v>
      </c>
      <c r="Q1190">
        <v>55.0837</v>
      </c>
      <c r="R1190">
        <v>24.3338</v>
      </c>
      <c r="S1190" t="s">
        <v>3023</v>
      </c>
      <c r="T1190" t="s">
        <v>4415</v>
      </c>
    </row>
    <row r="1191" spans="1:20" x14ac:dyDescent="0.35">
      <c r="A1191" t="s">
        <v>81</v>
      </c>
      <c r="B1191" t="s">
        <v>4416</v>
      </c>
      <c r="C1191" t="s">
        <v>1707</v>
      </c>
      <c r="D1191" s="1" t="s">
        <v>5570</v>
      </c>
      <c r="E1191" s="1" t="s">
        <v>3090</v>
      </c>
      <c r="F1191" t="s">
        <v>118</v>
      </c>
      <c r="H1191" t="s">
        <v>3016</v>
      </c>
      <c r="I1191" t="s">
        <v>3007</v>
      </c>
      <c r="J1191">
        <v>47</v>
      </c>
      <c r="K1191">
        <v>2011</v>
      </c>
      <c r="L1191" t="s">
        <v>121</v>
      </c>
      <c r="M1191" t="s">
        <v>3047</v>
      </c>
      <c r="N1191" t="s">
        <v>3009</v>
      </c>
      <c r="O1191" t="s">
        <v>3007</v>
      </c>
      <c r="P1191" t="s">
        <v>1708</v>
      </c>
      <c r="Q1191">
        <v>55.0837</v>
      </c>
      <c r="R1191">
        <v>24.3338</v>
      </c>
      <c r="S1191" t="s">
        <v>3023</v>
      </c>
      <c r="T1191" t="s">
        <v>4415</v>
      </c>
    </row>
    <row r="1192" spans="1:20" x14ac:dyDescent="0.35">
      <c r="A1192" t="s">
        <v>81</v>
      </c>
      <c r="B1192" t="s">
        <v>4417</v>
      </c>
      <c r="C1192" t="s">
        <v>1710</v>
      </c>
      <c r="D1192" s="1" t="s">
        <v>1711</v>
      </c>
      <c r="E1192" s="1" t="s">
        <v>3005</v>
      </c>
      <c r="F1192" t="s">
        <v>118</v>
      </c>
      <c r="H1192" t="s">
        <v>3012</v>
      </c>
      <c r="I1192" t="s">
        <v>3007</v>
      </c>
      <c r="J1192">
        <v>110</v>
      </c>
      <c r="K1192">
        <v>1976</v>
      </c>
      <c r="L1192" t="s">
        <v>121</v>
      </c>
      <c r="M1192" t="s">
        <v>3047</v>
      </c>
      <c r="N1192" t="s">
        <v>3009</v>
      </c>
      <c r="O1192" t="s">
        <v>3007</v>
      </c>
      <c r="P1192" t="s">
        <v>1712</v>
      </c>
      <c r="Q1192">
        <v>54.920560000000002</v>
      </c>
      <c r="R1192">
        <v>24.016940000000002</v>
      </c>
      <c r="S1192" t="s">
        <v>3007</v>
      </c>
      <c r="T1192" t="s">
        <v>4418</v>
      </c>
    </row>
    <row r="1193" spans="1:20" x14ac:dyDescent="0.35">
      <c r="A1193" t="s">
        <v>81</v>
      </c>
      <c r="B1193" t="s">
        <v>4419</v>
      </c>
      <c r="C1193" t="s">
        <v>1710</v>
      </c>
      <c r="D1193" s="1" t="s">
        <v>1711</v>
      </c>
      <c r="E1193" s="1" t="s">
        <v>3090</v>
      </c>
      <c r="F1193" t="s">
        <v>118</v>
      </c>
      <c r="H1193" t="s">
        <v>290</v>
      </c>
      <c r="I1193" t="s">
        <v>3007</v>
      </c>
      <c r="J1193">
        <v>150</v>
      </c>
      <c r="K1193" t="s">
        <v>120</v>
      </c>
      <c r="L1193" t="s">
        <v>121</v>
      </c>
      <c r="M1193" t="s">
        <v>3008</v>
      </c>
      <c r="N1193" t="s">
        <v>3009</v>
      </c>
      <c r="O1193" t="s">
        <v>3007</v>
      </c>
      <c r="P1193" t="s">
        <v>1712</v>
      </c>
      <c r="Q1193">
        <v>54.920560000000002</v>
      </c>
      <c r="R1193">
        <v>24.016940000000002</v>
      </c>
      <c r="S1193" t="s">
        <v>3007</v>
      </c>
      <c r="T1193" t="s">
        <v>4418</v>
      </c>
    </row>
    <row r="1194" spans="1:20" x14ac:dyDescent="0.35">
      <c r="A1194" t="s">
        <v>81</v>
      </c>
      <c r="B1194" t="s">
        <v>4420</v>
      </c>
      <c r="C1194" t="s">
        <v>1714</v>
      </c>
      <c r="D1194" s="1" t="s">
        <v>1715</v>
      </c>
      <c r="E1194" s="1" t="s">
        <v>3005</v>
      </c>
      <c r="F1194" t="s">
        <v>118</v>
      </c>
      <c r="H1194" t="s">
        <v>3016</v>
      </c>
      <c r="I1194" t="s">
        <v>3007</v>
      </c>
      <c r="J1194">
        <v>35</v>
      </c>
      <c r="K1194">
        <v>2008</v>
      </c>
      <c r="L1194" t="s">
        <v>121</v>
      </c>
      <c r="M1194" t="s">
        <v>3008</v>
      </c>
      <c r="N1194" t="s">
        <v>3009</v>
      </c>
      <c r="O1194" t="s">
        <v>3007</v>
      </c>
      <c r="P1194" t="s">
        <v>1716</v>
      </c>
      <c r="Q1194">
        <v>55.74682</v>
      </c>
      <c r="R1194">
        <v>24.383189999999999</v>
      </c>
      <c r="S1194" t="s">
        <v>3007</v>
      </c>
      <c r="T1194" t="s">
        <v>4421</v>
      </c>
    </row>
    <row r="1195" spans="1:20" x14ac:dyDescent="0.35">
      <c r="A1195" t="s">
        <v>83</v>
      </c>
      <c r="B1195" t="s">
        <v>4422</v>
      </c>
      <c r="C1195" t="s">
        <v>1718</v>
      </c>
      <c r="D1195" s="1" t="s">
        <v>1719</v>
      </c>
      <c r="E1195" s="1" t="s">
        <v>3055</v>
      </c>
      <c r="F1195" t="s">
        <v>118</v>
      </c>
      <c r="H1195" t="s">
        <v>3016</v>
      </c>
      <c r="I1195" t="s">
        <v>3007</v>
      </c>
      <c r="J1195">
        <v>152.80000000000001</v>
      </c>
      <c r="K1195">
        <v>2017</v>
      </c>
      <c r="L1195" t="s">
        <v>121</v>
      </c>
      <c r="M1195" t="s">
        <v>3008</v>
      </c>
      <c r="N1195" t="s">
        <v>3033</v>
      </c>
      <c r="O1195" t="s">
        <v>3007</v>
      </c>
      <c r="P1195" t="s">
        <v>1720</v>
      </c>
      <c r="Q1195">
        <v>35.830869999999997</v>
      </c>
      <c r="R1195">
        <v>14.55463</v>
      </c>
      <c r="S1195" t="s">
        <v>3007</v>
      </c>
      <c r="T1195" t="s">
        <v>4423</v>
      </c>
    </row>
    <row r="1196" spans="1:20" x14ac:dyDescent="0.35">
      <c r="A1196" t="s">
        <v>83</v>
      </c>
      <c r="B1196" t="s">
        <v>4424</v>
      </c>
      <c r="C1196" t="s">
        <v>1718</v>
      </c>
      <c r="D1196" s="1" t="s">
        <v>1719</v>
      </c>
      <c r="E1196" s="1" t="s">
        <v>3147</v>
      </c>
      <c r="F1196" t="s">
        <v>118</v>
      </c>
      <c r="H1196" t="s">
        <v>3016</v>
      </c>
      <c r="I1196" t="s">
        <v>3007</v>
      </c>
      <c r="J1196">
        <v>205</v>
      </c>
      <c r="K1196">
        <v>2017</v>
      </c>
      <c r="L1196" t="s">
        <v>121</v>
      </c>
      <c r="M1196" t="s">
        <v>3008</v>
      </c>
      <c r="N1196" t="s">
        <v>3033</v>
      </c>
      <c r="O1196" t="s">
        <v>3007</v>
      </c>
      <c r="P1196" t="s">
        <v>1720</v>
      </c>
      <c r="Q1196">
        <v>35.830869999999997</v>
      </c>
      <c r="R1196">
        <v>14.55463</v>
      </c>
      <c r="S1196" t="s">
        <v>3007</v>
      </c>
      <c r="T1196" t="s">
        <v>4423</v>
      </c>
    </row>
    <row r="1197" spans="1:20" x14ac:dyDescent="0.35">
      <c r="A1197" t="s">
        <v>84</v>
      </c>
      <c r="B1197" t="s">
        <v>4425</v>
      </c>
      <c r="C1197" t="s">
        <v>1722</v>
      </c>
      <c r="D1197" s="1" t="s">
        <v>1723</v>
      </c>
      <c r="E1197" s="1" t="s">
        <v>3005</v>
      </c>
      <c r="F1197" t="s">
        <v>118</v>
      </c>
      <c r="G1197" t="s">
        <v>1724</v>
      </c>
      <c r="H1197" t="s">
        <v>3016</v>
      </c>
      <c r="I1197" t="s">
        <v>3007</v>
      </c>
      <c r="J1197">
        <v>98</v>
      </c>
      <c r="K1197">
        <v>1976</v>
      </c>
      <c r="L1197" t="s">
        <v>121</v>
      </c>
      <c r="M1197" t="s">
        <v>3027</v>
      </c>
      <c r="N1197" t="s">
        <v>3009</v>
      </c>
      <c r="O1197" t="s">
        <v>3007</v>
      </c>
      <c r="P1197" t="s">
        <v>1725</v>
      </c>
      <c r="Q1197">
        <v>47.029829999999997</v>
      </c>
      <c r="R1197">
        <v>28.893689999999999</v>
      </c>
      <c r="S1197" t="s">
        <v>3007</v>
      </c>
      <c r="T1197" t="s">
        <v>4426</v>
      </c>
    </row>
    <row r="1198" spans="1:20" x14ac:dyDescent="0.35">
      <c r="A1198" t="s">
        <v>84</v>
      </c>
      <c r="B1198" t="s">
        <v>4427</v>
      </c>
      <c r="C1198" t="s">
        <v>1722</v>
      </c>
      <c r="D1198" s="1" t="s">
        <v>1723</v>
      </c>
      <c r="E1198" s="1" t="s">
        <v>3090</v>
      </c>
      <c r="F1198" t="s">
        <v>118</v>
      </c>
      <c r="G1198" t="s">
        <v>1724</v>
      </c>
      <c r="H1198" t="s">
        <v>3016</v>
      </c>
      <c r="I1198" t="s">
        <v>3007</v>
      </c>
      <c r="J1198">
        <v>80</v>
      </c>
      <c r="K1198">
        <v>1978</v>
      </c>
      <c r="L1198" t="s">
        <v>121</v>
      </c>
      <c r="M1198" t="s">
        <v>3027</v>
      </c>
      <c r="N1198" t="s">
        <v>3009</v>
      </c>
      <c r="O1198" t="s">
        <v>3007</v>
      </c>
      <c r="P1198" t="s">
        <v>1725</v>
      </c>
      <c r="Q1198">
        <v>47.029829999999997</v>
      </c>
      <c r="R1198">
        <v>28.893689999999999</v>
      </c>
      <c r="S1198" t="s">
        <v>3007</v>
      </c>
      <c r="T1198" t="s">
        <v>4426</v>
      </c>
    </row>
    <row r="1199" spans="1:20" x14ac:dyDescent="0.35">
      <c r="A1199" t="s">
        <v>84</v>
      </c>
      <c r="B1199" t="s">
        <v>4428</v>
      </c>
      <c r="C1199" t="s">
        <v>1722</v>
      </c>
      <c r="D1199" s="1" t="s">
        <v>1723</v>
      </c>
      <c r="E1199" s="1" t="s">
        <v>3055</v>
      </c>
      <c r="F1199" t="s">
        <v>118</v>
      </c>
      <c r="G1199" t="s">
        <v>1724</v>
      </c>
      <c r="H1199" t="s">
        <v>3016</v>
      </c>
      <c r="I1199" t="s">
        <v>3007</v>
      </c>
      <c r="J1199">
        <v>80</v>
      </c>
      <c r="K1199">
        <v>1980</v>
      </c>
      <c r="L1199" t="s">
        <v>121</v>
      </c>
      <c r="M1199" t="s">
        <v>3027</v>
      </c>
      <c r="N1199" t="s">
        <v>3009</v>
      </c>
      <c r="O1199" t="s">
        <v>3007</v>
      </c>
      <c r="P1199" t="s">
        <v>1725</v>
      </c>
      <c r="Q1199">
        <v>47.029829999999997</v>
      </c>
      <c r="R1199">
        <v>28.893689999999999</v>
      </c>
      <c r="S1199" t="s">
        <v>3007</v>
      </c>
      <c r="T1199" t="s">
        <v>4426</v>
      </c>
    </row>
    <row r="1200" spans="1:20" x14ac:dyDescent="0.35">
      <c r="A1200" t="s">
        <v>84</v>
      </c>
      <c r="B1200" t="s">
        <v>4429</v>
      </c>
      <c r="C1200" t="s">
        <v>1727</v>
      </c>
      <c r="D1200" s="1" t="s">
        <v>1728</v>
      </c>
      <c r="E1200" s="1" t="s">
        <v>4430</v>
      </c>
      <c r="F1200" t="s">
        <v>118</v>
      </c>
      <c r="H1200" t="s">
        <v>3016</v>
      </c>
      <c r="I1200" t="s">
        <v>3007</v>
      </c>
      <c r="J1200">
        <v>210</v>
      </c>
      <c r="K1200">
        <v>1974</v>
      </c>
      <c r="L1200" t="s">
        <v>121</v>
      </c>
      <c r="M1200" t="s">
        <v>3008</v>
      </c>
      <c r="N1200" t="s">
        <v>3033</v>
      </c>
      <c r="O1200" t="s">
        <v>3007</v>
      </c>
      <c r="P1200" t="s">
        <v>1729</v>
      </c>
      <c r="Q1200">
        <v>46.628999999999998</v>
      </c>
      <c r="R1200">
        <v>29.939699999999998</v>
      </c>
      <c r="S1200" t="s">
        <v>3007</v>
      </c>
      <c r="T1200" t="s">
        <v>4431</v>
      </c>
    </row>
    <row r="1201" spans="1:20" x14ac:dyDescent="0.35">
      <c r="A1201" t="s">
        <v>84</v>
      </c>
      <c r="B1201" t="s">
        <v>4432</v>
      </c>
      <c r="C1201" t="s">
        <v>1727</v>
      </c>
      <c r="D1201" s="1" t="s">
        <v>1728</v>
      </c>
      <c r="E1201" s="1" t="s">
        <v>4433</v>
      </c>
      <c r="F1201" t="s">
        <v>118</v>
      </c>
      <c r="H1201" t="s">
        <v>3016</v>
      </c>
      <c r="I1201" t="s">
        <v>3007</v>
      </c>
      <c r="J1201">
        <v>250</v>
      </c>
      <c r="K1201">
        <v>1980</v>
      </c>
      <c r="L1201" t="s">
        <v>121</v>
      </c>
      <c r="M1201" t="s">
        <v>3008</v>
      </c>
      <c r="N1201" t="s">
        <v>3033</v>
      </c>
      <c r="O1201" t="s">
        <v>3007</v>
      </c>
      <c r="P1201" t="s">
        <v>1729</v>
      </c>
      <c r="Q1201">
        <v>46.628999999999998</v>
      </c>
      <c r="R1201">
        <v>29.939699999999998</v>
      </c>
      <c r="S1201" t="s">
        <v>3007</v>
      </c>
      <c r="T1201" t="s">
        <v>4431</v>
      </c>
    </row>
    <row r="1202" spans="1:20" x14ac:dyDescent="0.35">
      <c r="A1202" t="s">
        <v>84</v>
      </c>
      <c r="B1202" t="s">
        <v>4434</v>
      </c>
      <c r="C1202" t="s">
        <v>1727</v>
      </c>
      <c r="D1202" s="1" t="s">
        <v>1728</v>
      </c>
      <c r="E1202" s="1" t="s">
        <v>4435</v>
      </c>
      <c r="F1202" t="s">
        <v>118</v>
      </c>
      <c r="H1202" t="s">
        <v>3016</v>
      </c>
      <c r="I1202" t="s">
        <v>3007</v>
      </c>
      <c r="J1202">
        <v>250</v>
      </c>
      <c r="K1202">
        <v>1982</v>
      </c>
      <c r="L1202" t="s">
        <v>121</v>
      </c>
      <c r="M1202" t="s">
        <v>3008</v>
      </c>
      <c r="N1202" t="s">
        <v>3033</v>
      </c>
      <c r="O1202" t="s">
        <v>3007</v>
      </c>
      <c r="P1202" t="s">
        <v>1729</v>
      </c>
      <c r="Q1202">
        <v>46.628999999999998</v>
      </c>
      <c r="R1202">
        <v>29.939699999999998</v>
      </c>
      <c r="S1202" t="s">
        <v>3007</v>
      </c>
      <c r="T1202" t="s">
        <v>4431</v>
      </c>
    </row>
    <row r="1203" spans="1:20" x14ac:dyDescent="0.35">
      <c r="A1203" t="s">
        <v>84</v>
      </c>
      <c r="B1203" t="s">
        <v>4436</v>
      </c>
      <c r="C1203" t="s">
        <v>1727</v>
      </c>
      <c r="D1203" s="1" t="s">
        <v>1728</v>
      </c>
      <c r="E1203" s="1" t="s">
        <v>4437</v>
      </c>
      <c r="F1203" t="s">
        <v>118</v>
      </c>
      <c r="H1203" t="s">
        <v>3016</v>
      </c>
      <c r="I1203" t="s">
        <v>3007</v>
      </c>
      <c r="J1203">
        <v>200</v>
      </c>
      <c r="K1203">
        <v>1973</v>
      </c>
      <c r="L1203" t="s">
        <v>121</v>
      </c>
      <c r="M1203" t="s">
        <v>3008</v>
      </c>
      <c r="N1203" t="s">
        <v>3033</v>
      </c>
      <c r="O1203" t="s">
        <v>3007</v>
      </c>
      <c r="P1203" t="s">
        <v>1729</v>
      </c>
      <c r="Q1203">
        <v>46.628999999999998</v>
      </c>
      <c r="R1203">
        <v>29.939699999999998</v>
      </c>
      <c r="S1203" t="s">
        <v>3007</v>
      </c>
      <c r="T1203" t="s">
        <v>4431</v>
      </c>
    </row>
    <row r="1204" spans="1:20" x14ac:dyDescent="0.35">
      <c r="A1204" t="s">
        <v>84</v>
      </c>
      <c r="B1204" t="s">
        <v>4438</v>
      </c>
      <c r="C1204" t="s">
        <v>1727</v>
      </c>
      <c r="D1204" s="1" t="s">
        <v>1728</v>
      </c>
      <c r="E1204" s="1" t="s">
        <v>4439</v>
      </c>
      <c r="F1204" t="s">
        <v>118</v>
      </c>
      <c r="H1204" t="s">
        <v>3016</v>
      </c>
      <c r="I1204" t="s">
        <v>3007</v>
      </c>
      <c r="J1204">
        <v>200</v>
      </c>
      <c r="K1204">
        <v>1973</v>
      </c>
      <c r="L1204" t="s">
        <v>121</v>
      </c>
      <c r="M1204" t="s">
        <v>3008</v>
      </c>
      <c r="N1204" t="s">
        <v>3033</v>
      </c>
      <c r="O1204" t="s">
        <v>3007</v>
      </c>
      <c r="P1204" t="s">
        <v>1729</v>
      </c>
      <c r="Q1204">
        <v>46.628999999999998</v>
      </c>
      <c r="R1204">
        <v>29.939699999999998</v>
      </c>
      <c r="S1204" t="s">
        <v>3007</v>
      </c>
      <c r="T1204" t="s">
        <v>4431</v>
      </c>
    </row>
    <row r="1205" spans="1:20" x14ac:dyDescent="0.35">
      <c r="A1205" t="s">
        <v>84</v>
      </c>
      <c r="B1205" t="s">
        <v>4440</v>
      </c>
      <c r="C1205" t="s">
        <v>1727</v>
      </c>
      <c r="D1205" s="1" t="s">
        <v>1728</v>
      </c>
      <c r="E1205" s="1" t="s">
        <v>4441</v>
      </c>
      <c r="F1205" t="s">
        <v>118</v>
      </c>
      <c r="H1205" t="s">
        <v>3016</v>
      </c>
      <c r="I1205" t="s">
        <v>3007</v>
      </c>
      <c r="J1205">
        <v>210</v>
      </c>
      <c r="K1205">
        <v>1973</v>
      </c>
      <c r="L1205" t="s">
        <v>121</v>
      </c>
      <c r="M1205" t="s">
        <v>3008</v>
      </c>
      <c r="N1205" t="s">
        <v>3033</v>
      </c>
      <c r="O1205" t="s">
        <v>3007</v>
      </c>
      <c r="P1205" t="s">
        <v>1729</v>
      </c>
      <c r="Q1205">
        <v>46.628999999999998</v>
      </c>
      <c r="R1205">
        <v>29.939699999999998</v>
      </c>
      <c r="S1205" t="s">
        <v>3007</v>
      </c>
      <c r="T1205" t="s">
        <v>4431</v>
      </c>
    </row>
    <row r="1206" spans="1:20" x14ac:dyDescent="0.35">
      <c r="A1206" t="s">
        <v>85</v>
      </c>
      <c r="B1206" t="s">
        <v>4442</v>
      </c>
      <c r="C1206" t="s">
        <v>1731</v>
      </c>
      <c r="D1206" s="1" t="s">
        <v>1732</v>
      </c>
      <c r="E1206" s="1" t="s">
        <v>3005</v>
      </c>
      <c r="F1206" t="s">
        <v>118</v>
      </c>
      <c r="H1206" t="s">
        <v>3134</v>
      </c>
      <c r="I1206" t="s">
        <v>3007</v>
      </c>
      <c r="J1206">
        <v>440</v>
      </c>
      <c r="K1206">
        <v>2025</v>
      </c>
      <c r="L1206" t="s">
        <v>121</v>
      </c>
      <c r="M1206" t="s">
        <v>3008</v>
      </c>
      <c r="N1206" t="s">
        <v>283</v>
      </c>
      <c r="O1206" t="s">
        <v>3007</v>
      </c>
      <c r="P1206" t="s">
        <v>1733</v>
      </c>
      <c r="Q1206">
        <v>42.090760000000003</v>
      </c>
      <c r="R1206">
        <v>19.097449999999998</v>
      </c>
      <c r="S1206" t="s">
        <v>3007</v>
      </c>
      <c r="T1206" t="s">
        <v>4443</v>
      </c>
    </row>
    <row r="1207" spans="1:20" x14ac:dyDescent="0.35">
      <c r="A1207" t="s">
        <v>85</v>
      </c>
      <c r="B1207" t="s">
        <v>4444</v>
      </c>
      <c r="C1207" t="s">
        <v>1735</v>
      </c>
      <c r="D1207" s="1" t="s">
        <v>1736</v>
      </c>
      <c r="E1207" s="1" t="s">
        <v>3005</v>
      </c>
      <c r="F1207" t="s">
        <v>118</v>
      </c>
      <c r="H1207" t="s">
        <v>3134</v>
      </c>
      <c r="I1207" t="s">
        <v>3007</v>
      </c>
      <c r="J1207">
        <v>200</v>
      </c>
      <c r="K1207" t="s">
        <v>120</v>
      </c>
      <c r="L1207" t="s">
        <v>121</v>
      </c>
      <c r="M1207" t="s">
        <v>3008</v>
      </c>
      <c r="N1207" t="s">
        <v>3033</v>
      </c>
      <c r="O1207" t="s">
        <v>3023</v>
      </c>
      <c r="P1207" t="s">
        <v>1737</v>
      </c>
      <c r="Q1207">
        <v>43.356009999999998</v>
      </c>
      <c r="R1207">
        <v>19.350180000000002</v>
      </c>
      <c r="S1207" t="s">
        <v>3007</v>
      </c>
      <c r="T1207" t="s">
        <v>4443</v>
      </c>
    </row>
    <row r="1208" spans="1:20" x14ac:dyDescent="0.35">
      <c r="A1208" t="s">
        <v>85</v>
      </c>
      <c r="B1208" t="s">
        <v>4445</v>
      </c>
      <c r="C1208" t="s">
        <v>1738</v>
      </c>
      <c r="D1208" s="1" t="s">
        <v>1739</v>
      </c>
      <c r="E1208" s="1" t="s">
        <v>3005</v>
      </c>
      <c r="F1208" t="s">
        <v>118</v>
      </c>
      <c r="H1208" t="s">
        <v>3134</v>
      </c>
      <c r="I1208" t="s">
        <v>3007</v>
      </c>
      <c r="J1208">
        <v>150</v>
      </c>
      <c r="K1208" t="s">
        <v>120</v>
      </c>
      <c r="L1208" t="s">
        <v>121</v>
      </c>
      <c r="M1208" t="s">
        <v>3008</v>
      </c>
      <c r="N1208" t="s">
        <v>3033</v>
      </c>
      <c r="O1208" t="s">
        <v>3007</v>
      </c>
      <c r="P1208" t="s">
        <v>1740</v>
      </c>
      <c r="Q1208">
        <v>42.437170000000002</v>
      </c>
      <c r="R1208">
        <v>19.264800000000001</v>
      </c>
      <c r="S1208" t="s">
        <v>3023</v>
      </c>
      <c r="T1208" t="s">
        <v>4443</v>
      </c>
    </row>
    <row r="1209" spans="1:20" x14ac:dyDescent="0.35">
      <c r="A1209" t="s">
        <v>86</v>
      </c>
      <c r="B1209" t="s">
        <v>4446</v>
      </c>
      <c r="C1209" t="s">
        <v>1741</v>
      </c>
      <c r="D1209" s="1" t="s">
        <v>1742</v>
      </c>
      <c r="E1209" s="1" t="s">
        <v>3005</v>
      </c>
      <c r="F1209" t="s">
        <v>118</v>
      </c>
      <c r="H1209" t="s">
        <v>3016</v>
      </c>
      <c r="I1209" t="s">
        <v>3007</v>
      </c>
      <c r="J1209">
        <v>50</v>
      </c>
      <c r="K1209">
        <v>1993</v>
      </c>
      <c r="L1209" t="s">
        <v>121</v>
      </c>
      <c r="M1209" t="s">
        <v>3047</v>
      </c>
      <c r="N1209" t="s">
        <v>3009</v>
      </c>
      <c r="O1209" t="s">
        <v>3007</v>
      </c>
      <c r="P1209" t="s">
        <v>1743</v>
      </c>
      <c r="Q1209">
        <v>51.709479999999999</v>
      </c>
      <c r="R1209">
        <v>4.8428399999999998</v>
      </c>
      <c r="S1209" t="s">
        <v>3023</v>
      </c>
      <c r="T1209" t="s">
        <v>3262</v>
      </c>
    </row>
    <row r="1210" spans="1:20" x14ac:dyDescent="0.35">
      <c r="A1210" t="s">
        <v>86</v>
      </c>
      <c r="B1210" t="s">
        <v>4447</v>
      </c>
      <c r="C1210" t="s">
        <v>1741</v>
      </c>
      <c r="D1210" s="1" t="s">
        <v>1742</v>
      </c>
      <c r="E1210" s="1" t="s">
        <v>3090</v>
      </c>
      <c r="F1210" t="s">
        <v>118</v>
      </c>
      <c r="H1210" t="s">
        <v>3016</v>
      </c>
      <c r="I1210" t="s">
        <v>3007</v>
      </c>
      <c r="J1210">
        <v>50</v>
      </c>
      <c r="K1210">
        <v>1994</v>
      </c>
      <c r="L1210" t="s">
        <v>121</v>
      </c>
      <c r="M1210" t="s">
        <v>3047</v>
      </c>
      <c r="N1210" t="s">
        <v>3009</v>
      </c>
      <c r="O1210" t="s">
        <v>3007</v>
      </c>
      <c r="P1210" t="s">
        <v>1743</v>
      </c>
      <c r="Q1210">
        <v>51.709479999999999</v>
      </c>
      <c r="R1210">
        <v>4.8428399999999998</v>
      </c>
      <c r="S1210" t="s">
        <v>3023</v>
      </c>
      <c r="T1210" t="s">
        <v>3262</v>
      </c>
    </row>
    <row r="1211" spans="1:20" x14ac:dyDescent="0.35">
      <c r="A1211" t="s">
        <v>86</v>
      </c>
      <c r="B1211" t="s">
        <v>4448</v>
      </c>
      <c r="C1211" t="s">
        <v>1744</v>
      </c>
      <c r="D1211" s="1" t="s">
        <v>1745</v>
      </c>
      <c r="E1211" s="1" t="s">
        <v>3005</v>
      </c>
      <c r="F1211" t="s">
        <v>118</v>
      </c>
      <c r="H1211" t="s">
        <v>3016</v>
      </c>
      <c r="I1211" t="s">
        <v>3007</v>
      </c>
      <c r="J1211">
        <v>37</v>
      </c>
      <c r="K1211">
        <v>1984</v>
      </c>
      <c r="L1211" t="s">
        <v>121</v>
      </c>
      <c r="M1211" t="s">
        <v>3047</v>
      </c>
      <c r="N1211" t="s">
        <v>3009</v>
      </c>
      <c r="O1211" t="s">
        <v>3007</v>
      </c>
      <c r="P1211" t="s">
        <v>1746</v>
      </c>
      <c r="Q1211">
        <v>51.494999999999997</v>
      </c>
      <c r="R1211">
        <v>4.2916699999999999</v>
      </c>
      <c r="S1211" t="s">
        <v>3023</v>
      </c>
      <c r="T1211" t="s">
        <v>4449</v>
      </c>
    </row>
    <row r="1212" spans="1:20" x14ac:dyDescent="0.35">
      <c r="A1212" t="s">
        <v>86</v>
      </c>
      <c r="B1212" t="s">
        <v>4450</v>
      </c>
      <c r="C1212" t="s">
        <v>1744</v>
      </c>
      <c r="D1212" s="1" t="s">
        <v>1745</v>
      </c>
      <c r="E1212" s="1" t="s">
        <v>3090</v>
      </c>
      <c r="F1212" t="s">
        <v>118</v>
      </c>
      <c r="H1212" t="s">
        <v>3016</v>
      </c>
      <c r="I1212" t="s">
        <v>3007</v>
      </c>
      <c r="J1212">
        <v>40</v>
      </c>
      <c r="K1212" t="s">
        <v>120</v>
      </c>
      <c r="L1212" t="s">
        <v>121</v>
      </c>
      <c r="M1212" t="s">
        <v>3047</v>
      </c>
      <c r="N1212" t="s">
        <v>3009</v>
      </c>
      <c r="O1212" t="s">
        <v>3007</v>
      </c>
      <c r="P1212" t="s">
        <v>1746</v>
      </c>
      <c r="Q1212">
        <v>51.494999999999997</v>
      </c>
      <c r="R1212">
        <v>4.2916699999999999</v>
      </c>
      <c r="S1212" t="s">
        <v>3023</v>
      </c>
      <c r="T1212" t="s">
        <v>4449</v>
      </c>
    </row>
    <row r="1213" spans="1:20" x14ac:dyDescent="0.35">
      <c r="A1213" t="s">
        <v>86</v>
      </c>
      <c r="B1213" t="s">
        <v>4451</v>
      </c>
      <c r="C1213" t="s">
        <v>1748</v>
      </c>
      <c r="D1213" s="1" t="s">
        <v>1749</v>
      </c>
      <c r="E1213" s="1" t="s">
        <v>4452</v>
      </c>
      <c r="F1213" t="s">
        <v>118</v>
      </c>
      <c r="H1213" t="s">
        <v>3016</v>
      </c>
      <c r="I1213" t="s">
        <v>3007</v>
      </c>
      <c r="J1213">
        <v>73</v>
      </c>
      <c r="K1213">
        <v>2019</v>
      </c>
      <c r="L1213" t="s">
        <v>121</v>
      </c>
      <c r="M1213" t="s">
        <v>3047</v>
      </c>
      <c r="N1213" t="s">
        <v>283</v>
      </c>
      <c r="O1213" t="s">
        <v>3007</v>
      </c>
      <c r="P1213" t="s">
        <v>1750</v>
      </c>
      <c r="Q1213">
        <v>53.20975</v>
      </c>
      <c r="R1213">
        <v>6.0295899999999998</v>
      </c>
      <c r="S1213" t="s">
        <v>3007</v>
      </c>
      <c r="T1213" t="s">
        <v>3074</v>
      </c>
    </row>
    <row r="1214" spans="1:20" x14ac:dyDescent="0.35">
      <c r="A1214" t="s">
        <v>86</v>
      </c>
      <c r="B1214" t="s">
        <v>4453</v>
      </c>
      <c r="C1214" t="s">
        <v>1748</v>
      </c>
      <c r="D1214" s="1" t="s">
        <v>1749</v>
      </c>
      <c r="E1214" s="1" t="s">
        <v>4454</v>
      </c>
      <c r="F1214" t="s">
        <v>118</v>
      </c>
      <c r="H1214" t="s">
        <v>3016</v>
      </c>
      <c r="I1214" t="s">
        <v>3007</v>
      </c>
      <c r="J1214">
        <v>73</v>
      </c>
      <c r="K1214">
        <v>2019</v>
      </c>
      <c r="L1214" t="s">
        <v>121</v>
      </c>
      <c r="M1214" t="s">
        <v>3047</v>
      </c>
      <c r="N1214" t="s">
        <v>283</v>
      </c>
      <c r="O1214" t="s">
        <v>3007</v>
      </c>
      <c r="P1214" t="s">
        <v>1750</v>
      </c>
      <c r="Q1214">
        <v>53.20975</v>
      </c>
      <c r="R1214">
        <v>6.0295899999999998</v>
      </c>
      <c r="S1214" t="s">
        <v>3007</v>
      </c>
      <c r="T1214" t="s">
        <v>3074</v>
      </c>
    </row>
    <row r="1215" spans="1:20" x14ac:dyDescent="0.35">
      <c r="A1215" t="s">
        <v>86</v>
      </c>
      <c r="B1215" t="s">
        <v>4455</v>
      </c>
      <c r="C1215" t="s">
        <v>1751</v>
      </c>
      <c r="D1215" s="1" t="s">
        <v>1752</v>
      </c>
      <c r="E1215" s="1" t="s">
        <v>3105</v>
      </c>
      <c r="F1215" t="s">
        <v>118</v>
      </c>
      <c r="H1215" t="s">
        <v>3016</v>
      </c>
      <c r="I1215" t="s">
        <v>3007</v>
      </c>
      <c r="J1215">
        <v>72</v>
      </c>
      <c r="K1215">
        <v>1995</v>
      </c>
      <c r="L1215" t="s">
        <v>121</v>
      </c>
      <c r="M1215" t="s">
        <v>3008</v>
      </c>
      <c r="N1215" t="s">
        <v>3009</v>
      </c>
      <c r="O1215" t="s">
        <v>3007</v>
      </c>
      <c r="P1215" t="s">
        <v>1753</v>
      </c>
      <c r="Q1215">
        <v>52.120699999999999</v>
      </c>
      <c r="R1215">
        <v>6.5374100000000004</v>
      </c>
      <c r="S1215" t="s">
        <v>3007</v>
      </c>
      <c r="T1215" t="s">
        <v>4456</v>
      </c>
    </row>
    <row r="1216" spans="1:20" x14ac:dyDescent="0.35">
      <c r="A1216" t="s">
        <v>86</v>
      </c>
      <c r="B1216" t="s">
        <v>4457</v>
      </c>
      <c r="C1216" t="s">
        <v>1755</v>
      </c>
      <c r="D1216" s="1" t="s">
        <v>1756</v>
      </c>
      <c r="E1216" s="1" t="s">
        <v>3005</v>
      </c>
      <c r="F1216" t="s">
        <v>118</v>
      </c>
      <c r="H1216" t="s">
        <v>3016</v>
      </c>
      <c r="I1216" t="s">
        <v>3007</v>
      </c>
      <c r="J1216">
        <v>45</v>
      </c>
      <c r="K1216">
        <v>1994</v>
      </c>
      <c r="L1216" t="s">
        <v>121</v>
      </c>
      <c r="M1216" t="s">
        <v>3008</v>
      </c>
      <c r="N1216" t="s">
        <v>3009</v>
      </c>
      <c r="O1216" t="s">
        <v>3007</v>
      </c>
      <c r="P1216" t="s">
        <v>1757</v>
      </c>
      <c r="Q1216">
        <v>51.885150000000003</v>
      </c>
      <c r="R1216">
        <v>4.2545000000000002</v>
      </c>
      <c r="S1216" t="s">
        <v>3023</v>
      </c>
      <c r="T1216" t="s">
        <v>3397</v>
      </c>
    </row>
    <row r="1217" spans="1:20" x14ac:dyDescent="0.35">
      <c r="A1217" t="s">
        <v>86</v>
      </c>
      <c r="B1217" t="s">
        <v>4458</v>
      </c>
      <c r="C1217" t="s">
        <v>1758</v>
      </c>
      <c r="D1217" s="1" t="s">
        <v>1759</v>
      </c>
      <c r="E1217" s="1" t="s">
        <v>3532</v>
      </c>
      <c r="F1217" t="s">
        <v>118</v>
      </c>
      <c r="H1217" t="s">
        <v>3016</v>
      </c>
      <c r="I1217" t="s">
        <v>3007</v>
      </c>
      <c r="J1217">
        <v>49</v>
      </c>
      <c r="K1217">
        <v>1991</v>
      </c>
      <c r="L1217" t="s">
        <v>121</v>
      </c>
      <c r="M1217" t="s">
        <v>3008</v>
      </c>
      <c r="N1217" t="s">
        <v>3009</v>
      </c>
      <c r="O1217" t="s">
        <v>3007</v>
      </c>
      <c r="P1217" t="s">
        <v>1760</v>
      </c>
      <c r="Q1217">
        <v>51.874090000000002</v>
      </c>
      <c r="R1217">
        <v>4.2957299999999998</v>
      </c>
      <c r="S1217" t="s">
        <v>3023</v>
      </c>
      <c r="T1217" t="s">
        <v>3593</v>
      </c>
    </row>
    <row r="1218" spans="1:20" x14ac:dyDescent="0.35">
      <c r="A1218" t="s">
        <v>86</v>
      </c>
      <c r="B1218" t="s">
        <v>4459</v>
      </c>
      <c r="C1218" t="s">
        <v>1761</v>
      </c>
      <c r="D1218" s="1" t="s">
        <v>1762</v>
      </c>
      <c r="E1218" s="1" t="s">
        <v>3195</v>
      </c>
      <c r="F1218" t="s">
        <v>118</v>
      </c>
      <c r="H1218" t="s">
        <v>3016</v>
      </c>
      <c r="I1218" t="s">
        <v>3007</v>
      </c>
      <c r="J1218">
        <v>1304</v>
      </c>
      <c r="K1218">
        <v>2012</v>
      </c>
      <c r="L1218" t="s">
        <v>121</v>
      </c>
      <c r="M1218" t="s">
        <v>3008</v>
      </c>
      <c r="N1218" t="s">
        <v>3033</v>
      </c>
      <c r="O1218" t="s">
        <v>3007</v>
      </c>
      <c r="P1218" t="s">
        <v>1763</v>
      </c>
      <c r="Q1218">
        <v>51.154119999999999</v>
      </c>
      <c r="R1218">
        <v>5.9094600000000002</v>
      </c>
      <c r="S1218" t="s">
        <v>3007</v>
      </c>
      <c r="T1218" t="s">
        <v>3117</v>
      </c>
    </row>
    <row r="1219" spans="1:20" x14ac:dyDescent="0.35">
      <c r="A1219" t="s">
        <v>86</v>
      </c>
      <c r="B1219" t="s">
        <v>4460</v>
      </c>
      <c r="C1219" t="s">
        <v>1764</v>
      </c>
      <c r="D1219" s="1" t="s">
        <v>1765</v>
      </c>
      <c r="E1219" s="1" t="s">
        <v>3005</v>
      </c>
      <c r="F1219" t="s">
        <v>118</v>
      </c>
      <c r="H1219" t="s">
        <v>3016</v>
      </c>
      <c r="I1219" t="s">
        <v>3007</v>
      </c>
      <c r="J1219">
        <v>180</v>
      </c>
      <c r="K1219">
        <v>1987</v>
      </c>
      <c r="L1219" t="s">
        <v>121</v>
      </c>
      <c r="M1219" t="s">
        <v>3047</v>
      </c>
      <c r="N1219" t="s">
        <v>283</v>
      </c>
      <c r="O1219" t="s">
        <v>3007</v>
      </c>
      <c r="P1219" t="s">
        <v>1766</v>
      </c>
      <c r="Q1219">
        <v>53.3185</v>
      </c>
      <c r="R1219">
        <v>6.9543999999999997</v>
      </c>
      <c r="S1219" t="s">
        <v>3007</v>
      </c>
      <c r="T1219" t="s">
        <v>3262</v>
      </c>
    </row>
    <row r="1220" spans="1:20" x14ac:dyDescent="0.35">
      <c r="A1220" t="s">
        <v>86</v>
      </c>
      <c r="B1220" t="s">
        <v>4461</v>
      </c>
      <c r="C1220" t="s">
        <v>1764</v>
      </c>
      <c r="D1220" s="1" t="s">
        <v>1765</v>
      </c>
      <c r="E1220" s="1" t="s">
        <v>3090</v>
      </c>
      <c r="F1220" t="s">
        <v>118</v>
      </c>
      <c r="H1220" t="s">
        <v>3016</v>
      </c>
      <c r="I1220" t="s">
        <v>3007</v>
      </c>
      <c r="J1220">
        <v>343</v>
      </c>
      <c r="K1220">
        <v>1999</v>
      </c>
      <c r="L1220" t="s">
        <v>121</v>
      </c>
      <c r="M1220" t="s">
        <v>3008</v>
      </c>
      <c r="N1220" t="s">
        <v>3009</v>
      </c>
      <c r="O1220" t="s">
        <v>3007</v>
      </c>
      <c r="P1220" t="s">
        <v>1766</v>
      </c>
      <c r="Q1220">
        <v>53.3185</v>
      </c>
      <c r="R1220">
        <v>6.9543999999999997</v>
      </c>
      <c r="S1220" t="s">
        <v>3007</v>
      </c>
      <c r="T1220" t="s">
        <v>3262</v>
      </c>
    </row>
    <row r="1221" spans="1:20" x14ac:dyDescent="0.35">
      <c r="A1221" t="s">
        <v>86</v>
      </c>
      <c r="B1221" t="s">
        <v>4462</v>
      </c>
      <c r="C1221" t="s">
        <v>1767</v>
      </c>
      <c r="D1221" s="1" t="s">
        <v>1768</v>
      </c>
      <c r="E1221" s="1" t="s">
        <v>3005</v>
      </c>
      <c r="F1221" t="s">
        <v>118</v>
      </c>
      <c r="H1221" t="s">
        <v>3016</v>
      </c>
      <c r="I1221" t="s">
        <v>3007</v>
      </c>
      <c r="J1221">
        <v>112</v>
      </c>
      <c r="K1221">
        <v>1982</v>
      </c>
      <c r="L1221" t="s">
        <v>121</v>
      </c>
      <c r="M1221" t="s">
        <v>3008</v>
      </c>
      <c r="N1221" t="s">
        <v>3009</v>
      </c>
      <c r="O1221" t="s">
        <v>3007</v>
      </c>
      <c r="P1221" t="s">
        <v>1769</v>
      </c>
      <c r="Q1221">
        <v>52.076590000000003</v>
      </c>
      <c r="R1221">
        <v>4.2906500000000003</v>
      </c>
      <c r="S1221" t="s">
        <v>3007</v>
      </c>
      <c r="T1221" t="s">
        <v>3837</v>
      </c>
    </row>
    <row r="1222" spans="1:20" x14ac:dyDescent="0.35">
      <c r="A1222" t="s">
        <v>86</v>
      </c>
      <c r="B1222" t="s">
        <v>4463</v>
      </c>
      <c r="C1222" t="s">
        <v>1770</v>
      </c>
      <c r="D1222" s="1" t="s">
        <v>1771</v>
      </c>
      <c r="E1222" s="1" t="s">
        <v>4464</v>
      </c>
      <c r="F1222" t="s">
        <v>118</v>
      </c>
      <c r="H1222" t="s">
        <v>3016</v>
      </c>
      <c r="I1222" t="s">
        <v>3007</v>
      </c>
      <c r="J1222">
        <v>249</v>
      </c>
      <c r="K1222">
        <v>1995</v>
      </c>
      <c r="L1222" t="s">
        <v>121</v>
      </c>
      <c r="M1222" t="s">
        <v>3008</v>
      </c>
      <c r="N1222" t="s">
        <v>3009</v>
      </c>
      <c r="O1222" t="s">
        <v>3007</v>
      </c>
      <c r="P1222" t="s">
        <v>1772</v>
      </c>
      <c r="Q1222">
        <v>52.338900000000002</v>
      </c>
      <c r="R1222">
        <v>5.0213000000000001</v>
      </c>
      <c r="S1222" t="s">
        <v>3007</v>
      </c>
      <c r="T1222" t="s">
        <v>3430</v>
      </c>
    </row>
    <row r="1223" spans="1:20" x14ac:dyDescent="0.35">
      <c r="A1223" t="s">
        <v>86</v>
      </c>
      <c r="B1223" t="s">
        <v>4465</v>
      </c>
      <c r="C1223" t="s">
        <v>1770</v>
      </c>
      <c r="D1223" s="1" t="s">
        <v>1771</v>
      </c>
      <c r="E1223" s="1" t="s">
        <v>4466</v>
      </c>
      <c r="F1223" t="s">
        <v>118</v>
      </c>
      <c r="H1223" t="s">
        <v>3016</v>
      </c>
      <c r="I1223" t="s">
        <v>3007</v>
      </c>
      <c r="J1223">
        <v>435</v>
      </c>
      <c r="K1223">
        <v>2013</v>
      </c>
      <c r="L1223" t="s">
        <v>121</v>
      </c>
      <c r="M1223" t="s">
        <v>3008</v>
      </c>
      <c r="N1223" t="s">
        <v>3009</v>
      </c>
      <c r="O1223" t="s">
        <v>3007</v>
      </c>
      <c r="P1223" t="s">
        <v>1772</v>
      </c>
      <c r="Q1223">
        <v>52.338900000000002</v>
      </c>
      <c r="R1223">
        <v>5.0213000000000001</v>
      </c>
      <c r="S1223" t="s">
        <v>3007</v>
      </c>
      <c r="T1223" t="s">
        <v>3430</v>
      </c>
    </row>
    <row r="1224" spans="1:20" x14ac:dyDescent="0.35">
      <c r="A1224" t="s">
        <v>86</v>
      </c>
      <c r="B1224" t="s">
        <v>4467</v>
      </c>
      <c r="C1224" t="s">
        <v>1773</v>
      </c>
      <c r="D1224" s="1" t="s">
        <v>1774</v>
      </c>
      <c r="E1224" s="1" t="s">
        <v>3434</v>
      </c>
      <c r="F1224" t="s">
        <v>118</v>
      </c>
      <c r="H1224" t="s">
        <v>3016</v>
      </c>
      <c r="I1224" t="s">
        <v>3007</v>
      </c>
      <c r="J1224">
        <v>29</v>
      </c>
      <c r="K1224">
        <v>1998</v>
      </c>
      <c r="L1224" t="s">
        <v>121</v>
      </c>
      <c r="M1224" t="s">
        <v>3047</v>
      </c>
      <c r="N1224" t="s">
        <v>3009</v>
      </c>
      <c r="O1224" t="s">
        <v>3007</v>
      </c>
      <c r="P1224" t="s">
        <v>1775</v>
      </c>
      <c r="Q1224">
        <v>51.815330000000003</v>
      </c>
      <c r="R1224">
        <v>4.7249299999999996</v>
      </c>
      <c r="S1224" t="s">
        <v>3023</v>
      </c>
      <c r="T1224" t="s">
        <v>4468</v>
      </c>
    </row>
    <row r="1225" spans="1:20" x14ac:dyDescent="0.35">
      <c r="A1225" t="s">
        <v>86</v>
      </c>
      <c r="B1225" t="s">
        <v>4469</v>
      </c>
      <c r="C1225" t="s">
        <v>1777</v>
      </c>
      <c r="D1225" s="1" t="s">
        <v>1778</v>
      </c>
      <c r="E1225" s="1" t="s">
        <v>3005</v>
      </c>
      <c r="F1225" t="s">
        <v>118</v>
      </c>
      <c r="H1225" t="s">
        <v>3016</v>
      </c>
      <c r="I1225" t="s">
        <v>3007</v>
      </c>
      <c r="J1225">
        <v>50</v>
      </c>
      <c r="K1225">
        <v>1992</v>
      </c>
      <c r="L1225" t="s">
        <v>121</v>
      </c>
      <c r="M1225" t="s">
        <v>3008</v>
      </c>
      <c r="N1225" t="s">
        <v>3009</v>
      </c>
      <c r="O1225" t="s">
        <v>3007</v>
      </c>
      <c r="P1225" t="s">
        <v>1779</v>
      </c>
      <c r="Q1225">
        <v>52.02328</v>
      </c>
      <c r="R1225">
        <v>5.6598899999999999</v>
      </c>
      <c r="S1225" t="s">
        <v>3007</v>
      </c>
      <c r="T1225" t="s">
        <v>3262</v>
      </c>
    </row>
    <row r="1226" spans="1:20" x14ac:dyDescent="0.35">
      <c r="A1226" t="s">
        <v>86</v>
      </c>
      <c r="B1226" t="s">
        <v>4470</v>
      </c>
      <c r="C1226" t="s">
        <v>1780</v>
      </c>
      <c r="D1226" s="1" t="s">
        <v>5573</v>
      </c>
      <c r="E1226" s="1" t="s">
        <v>4471</v>
      </c>
      <c r="F1226" t="s">
        <v>118</v>
      </c>
      <c r="H1226" t="s">
        <v>3016</v>
      </c>
      <c r="I1226" t="s">
        <v>3007</v>
      </c>
      <c r="J1226">
        <v>126</v>
      </c>
      <c r="K1226">
        <v>1987</v>
      </c>
      <c r="L1226" t="s">
        <v>121</v>
      </c>
      <c r="M1226" t="s">
        <v>3047</v>
      </c>
      <c r="N1226" t="s">
        <v>283</v>
      </c>
      <c r="O1226" t="s">
        <v>3007</v>
      </c>
      <c r="P1226" t="s">
        <v>1781</v>
      </c>
      <c r="Q1226">
        <v>53.44171</v>
      </c>
      <c r="R1226">
        <v>6.8560499999999998</v>
      </c>
      <c r="S1226" t="s">
        <v>3007</v>
      </c>
      <c r="T1226" t="s">
        <v>3074</v>
      </c>
    </row>
    <row r="1227" spans="1:20" x14ac:dyDescent="0.35">
      <c r="A1227" t="s">
        <v>86</v>
      </c>
      <c r="B1227" t="s">
        <v>4472</v>
      </c>
      <c r="C1227" t="s">
        <v>1780</v>
      </c>
      <c r="D1227" s="1" t="s">
        <v>5573</v>
      </c>
      <c r="E1227" s="1" t="s">
        <v>4473</v>
      </c>
      <c r="F1227" t="s">
        <v>118</v>
      </c>
      <c r="H1227" t="s">
        <v>3016</v>
      </c>
      <c r="I1227" t="s">
        <v>3007</v>
      </c>
      <c r="J1227">
        <v>360</v>
      </c>
      <c r="K1227">
        <v>1995</v>
      </c>
      <c r="L1227" t="s">
        <v>121</v>
      </c>
      <c r="M1227" t="s">
        <v>3008</v>
      </c>
      <c r="N1227" t="s">
        <v>283</v>
      </c>
      <c r="O1227" t="s">
        <v>3007</v>
      </c>
      <c r="P1227" t="s">
        <v>1781</v>
      </c>
      <c r="Q1227">
        <v>53.44171</v>
      </c>
      <c r="R1227">
        <v>6.8560499999999998</v>
      </c>
      <c r="S1227" t="s">
        <v>3007</v>
      </c>
      <c r="T1227" t="s">
        <v>3074</v>
      </c>
    </row>
    <row r="1228" spans="1:20" x14ac:dyDescent="0.35">
      <c r="A1228" t="s">
        <v>86</v>
      </c>
      <c r="B1228" t="s">
        <v>4474</v>
      </c>
      <c r="C1228" t="s">
        <v>1780</v>
      </c>
      <c r="D1228" s="1" t="s">
        <v>5573</v>
      </c>
      <c r="E1228" s="1" t="s">
        <v>4475</v>
      </c>
      <c r="F1228" t="s">
        <v>118</v>
      </c>
      <c r="H1228" t="s">
        <v>3016</v>
      </c>
      <c r="I1228" t="s">
        <v>3007</v>
      </c>
      <c r="J1228">
        <v>360</v>
      </c>
      <c r="K1228">
        <v>1995</v>
      </c>
      <c r="L1228" t="s">
        <v>121</v>
      </c>
      <c r="M1228" t="s">
        <v>3008</v>
      </c>
      <c r="N1228" t="s">
        <v>283</v>
      </c>
      <c r="O1228" t="s">
        <v>3007</v>
      </c>
      <c r="P1228" t="s">
        <v>1781</v>
      </c>
      <c r="Q1228">
        <v>53.44171</v>
      </c>
      <c r="R1228">
        <v>6.8560499999999998</v>
      </c>
      <c r="S1228" t="s">
        <v>3007</v>
      </c>
      <c r="T1228" t="s">
        <v>3074</v>
      </c>
    </row>
    <row r="1229" spans="1:20" x14ac:dyDescent="0.35">
      <c r="A1229" t="s">
        <v>86</v>
      </c>
      <c r="B1229" t="s">
        <v>4476</v>
      </c>
      <c r="C1229" t="s">
        <v>1780</v>
      </c>
      <c r="D1229" s="1" t="s">
        <v>5573</v>
      </c>
      <c r="E1229" s="1" t="s">
        <v>4477</v>
      </c>
      <c r="F1229" t="s">
        <v>118</v>
      </c>
      <c r="H1229" t="s">
        <v>3016</v>
      </c>
      <c r="I1229" t="s">
        <v>3007</v>
      </c>
      <c r="J1229">
        <v>360</v>
      </c>
      <c r="K1229">
        <v>1995</v>
      </c>
      <c r="L1229" t="s">
        <v>121</v>
      </c>
      <c r="M1229" t="s">
        <v>3008</v>
      </c>
      <c r="N1229" t="s">
        <v>283</v>
      </c>
      <c r="O1229" t="s">
        <v>3007</v>
      </c>
      <c r="P1229" t="s">
        <v>1781</v>
      </c>
      <c r="Q1229">
        <v>53.44171</v>
      </c>
      <c r="R1229">
        <v>6.8560499999999998</v>
      </c>
      <c r="S1229" t="s">
        <v>3007</v>
      </c>
      <c r="T1229" t="s">
        <v>3074</v>
      </c>
    </row>
    <row r="1230" spans="1:20" x14ac:dyDescent="0.35">
      <c r="A1230" t="s">
        <v>86</v>
      </c>
      <c r="B1230" t="s">
        <v>4478</v>
      </c>
      <c r="C1230" t="s">
        <v>1780</v>
      </c>
      <c r="D1230" s="1" t="s">
        <v>5573</v>
      </c>
      <c r="E1230" s="1" t="s">
        <v>4479</v>
      </c>
      <c r="F1230" t="s">
        <v>118</v>
      </c>
      <c r="H1230" t="s">
        <v>3016</v>
      </c>
      <c r="I1230" t="s">
        <v>3007</v>
      </c>
      <c r="J1230">
        <v>360</v>
      </c>
      <c r="K1230">
        <v>1996</v>
      </c>
      <c r="L1230" t="s">
        <v>121</v>
      </c>
      <c r="M1230" t="s">
        <v>3008</v>
      </c>
      <c r="N1230" t="s">
        <v>283</v>
      </c>
      <c r="O1230" t="s">
        <v>3007</v>
      </c>
      <c r="P1230" t="s">
        <v>1781</v>
      </c>
      <c r="Q1230">
        <v>53.44171</v>
      </c>
      <c r="R1230">
        <v>6.8560499999999998</v>
      </c>
      <c r="S1230" t="s">
        <v>3007</v>
      </c>
      <c r="T1230" t="s">
        <v>3074</v>
      </c>
    </row>
    <row r="1231" spans="1:20" x14ac:dyDescent="0.35">
      <c r="A1231" t="s">
        <v>86</v>
      </c>
      <c r="B1231" t="s">
        <v>4480</v>
      </c>
      <c r="C1231" t="s">
        <v>1780</v>
      </c>
      <c r="D1231" s="1" t="s">
        <v>5573</v>
      </c>
      <c r="E1231" s="1" t="s">
        <v>4481</v>
      </c>
      <c r="F1231" t="s">
        <v>118</v>
      </c>
      <c r="H1231" t="s">
        <v>3016</v>
      </c>
      <c r="I1231" t="s">
        <v>3007</v>
      </c>
      <c r="J1231">
        <v>360</v>
      </c>
      <c r="K1231">
        <v>1996</v>
      </c>
      <c r="L1231" t="s">
        <v>121</v>
      </c>
      <c r="M1231" t="s">
        <v>3008</v>
      </c>
      <c r="N1231" t="s">
        <v>283</v>
      </c>
      <c r="O1231" t="s">
        <v>3007</v>
      </c>
      <c r="P1231" t="s">
        <v>1781</v>
      </c>
      <c r="Q1231">
        <v>53.44171</v>
      </c>
      <c r="R1231">
        <v>6.8560499999999998</v>
      </c>
      <c r="S1231" t="s">
        <v>3007</v>
      </c>
      <c r="T1231" t="s">
        <v>3074</v>
      </c>
    </row>
    <row r="1232" spans="1:20" x14ac:dyDescent="0.35">
      <c r="A1232" t="s">
        <v>86</v>
      </c>
      <c r="B1232" t="s">
        <v>4482</v>
      </c>
      <c r="C1232" t="s">
        <v>1782</v>
      </c>
      <c r="D1232" s="1" t="s">
        <v>1783</v>
      </c>
      <c r="E1232" s="1" t="s">
        <v>3005</v>
      </c>
      <c r="F1232" t="s">
        <v>118</v>
      </c>
      <c r="H1232" t="s">
        <v>3016</v>
      </c>
      <c r="I1232" t="s">
        <v>3007</v>
      </c>
      <c r="J1232">
        <v>460</v>
      </c>
      <c r="K1232">
        <v>1998</v>
      </c>
      <c r="L1232" t="s">
        <v>121</v>
      </c>
      <c r="M1232" t="s">
        <v>3008</v>
      </c>
      <c r="N1232" t="s">
        <v>3009</v>
      </c>
      <c r="O1232" t="s">
        <v>3007</v>
      </c>
      <c r="P1232" t="s">
        <v>1784</v>
      </c>
      <c r="Q1232">
        <v>51.333100000000002</v>
      </c>
      <c r="R1232">
        <v>3.7787000000000002</v>
      </c>
      <c r="S1232" t="s">
        <v>3023</v>
      </c>
      <c r="T1232" t="s">
        <v>3830</v>
      </c>
    </row>
    <row r="1233" spans="1:20" x14ac:dyDescent="0.35">
      <c r="A1233" t="s">
        <v>86</v>
      </c>
      <c r="B1233" t="s">
        <v>4483</v>
      </c>
      <c r="C1233" t="s">
        <v>1785</v>
      </c>
      <c r="D1233" s="1" t="s">
        <v>1786</v>
      </c>
      <c r="E1233" s="1" t="s">
        <v>3005</v>
      </c>
      <c r="F1233" t="s">
        <v>118</v>
      </c>
      <c r="H1233" t="s">
        <v>3016</v>
      </c>
      <c r="I1233" t="s">
        <v>3007</v>
      </c>
      <c r="J1233">
        <v>60</v>
      </c>
      <c r="K1233">
        <v>1982</v>
      </c>
      <c r="L1233" t="s">
        <v>121</v>
      </c>
      <c r="M1233" t="s">
        <v>3047</v>
      </c>
      <c r="N1233" t="s">
        <v>3009</v>
      </c>
      <c r="O1233" t="s">
        <v>3007</v>
      </c>
      <c r="P1233" t="s">
        <v>1787</v>
      </c>
      <c r="Q1233">
        <v>52.774940000000001</v>
      </c>
      <c r="R1233">
        <v>6.9047400000000003</v>
      </c>
      <c r="S1233" t="s">
        <v>3023</v>
      </c>
      <c r="T1233" t="s">
        <v>4484</v>
      </c>
    </row>
    <row r="1234" spans="1:20" x14ac:dyDescent="0.35">
      <c r="A1234" t="s">
        <v>86</v>
      </c>
      <c r="B1234" t="s">
        <v>4485</v>
      </c>
      <c r="C1234" t="s">
        <v>1789</v>
      </c>
      <c r="D1234" s="1" t="s">
        <v>1790</v>
      </c>
      <c r="E1234" s="1" t="s">
        <v>4430</v>
      </c>
      <c r="F1234" t="s">
        <v>118</v>
      </c>
      <c r="H1234" t="s">
        <v>3016</v>
      </c>
      <c r="I1234" t="s">
        <v>3023</v>
      </c>
      <c r="J1234">
        <v>435</v>
      </c>
      <c r="K1234">
        <v>2011</v>
      </c>
      <c r="L1234">
        <v>2035</v>
      </c>
      <c r="M1234" t="s">
        <v>3008</v>
      </c>
      <c r="N1234" t="s">
        <v>283</v>
      </c>
      <c r="O1234" t="s">
        <v>3007</v>
      </c>
      <c r="P1234" t="s">
        <v>1757</v>
      </c>
      <c r="Q1234">
        <v>51.957000000000001</v>
      </c>
      <c r="R1234">
        <v>4.0915999999999997</v>
      </c>
      <c r="S1234" t="s">
        <v>3007</v>
      </c>
      <c r="T1234" t="s">
        <v>6255</v>
      </c>
    </row>
    <row r="1235" spans="1:20" x14ac:dyDescent="0.35">
      <c r="A1235" t="s">
        <v>86</v>
      </c>
      <c r="B1235" t="s">
        <v>4486</v>
      </c>
      <c r="C1235" t="s">
        <v>1789</v>
      </c>
      <c r="D1235" s="1" t="s">
        <v>1790</v>
      </c>
      <c r="E1235" s="1" t="s">
        <v>4487</v>
      </c>
      <c r="F1235" t="s">
        <v>118</v>
      </c>
      <c r="H1235" t="s">
        <v>3016</v>
      </c>
      <c r="I1235" t="s">
        <v>3023</v>
      </c>
      <c r="J1235">
        <v>435</v>
      </c>
      <c r="K1235">
        <v>2011</v>
      </c>
      <c r="L1235">
        <v>2035</v>
      </c>
      <c r="M1235" t="s">
        <v>3008</v>
      </c>
      <c r="N1235" t="s">
        <v>283</v>
      </c>
      <c r="O1235" t="s">
        <v>3007</v>
      </c>
      <c r="P1235" t="s">
        <v>1757</v>
      </c>
      <c r="Q1235">
        <v>51.957000000000001</v>
      </c>
      <c r="R1235">
        <v>4.0915999999999997</v>
      </c>
      <c r="S1235" t="s">
        <v>3007</v>
      </c>
      <c r="T1235" t="s">
        <v>6255</v>
      </c>
    </row>
    <row r="1236" spans="1:20" x14ac:dyDescent="0.35">
      <c r="A1236" t="s">
        <v>86</v>
      </c>
      <c r="B1236" t="s">
        <v>4488</v>
      </c>
      <c r="C1236" t="s">
        <v>1791</v>
      </c>
      <c r="D1236" s="1" t="s">
        <v>1792</v>
      </c>
      <c r="E1236" s="1" t="s">
        <v>3005</v>
      </c>
      <c r="F1236" t="s">
        <v>118</v>
      </c>
      <c r="H1236" t="s">
        <v>3016</v>
      </c>
      <c r="I1236" t="s">
        <v>3007</v>
      </c>
      <c r="J1236">
        <v>59</v>
      </c>
      <c r="K1236">
        <v>1985</v>
      </c>
      <c r="L1236" t="s">
        <v>121</v>
      </c>
      <c r="M1236" t="s">
        <v>3008</v>
      </c>
      <c r="N1236" t="s">
        <v>3009</v>
      </c>
      <c r="O1236" t="s">
        <v>3007</v>
      </c>
      <c r="P1236" t="s">
        <v>1793</v>
      </c>
      <c r="Q1236">
        <v>52.214149999999997</v>
      </c>
      <c r="R1236">
        <v>6.8279699999999997</v>
      </c>
      <c r="S1236" t="s">
        <v>3007</v>
      </c>
      <c r="T1236" t="s">
        <v>3588</v>
      </c>
    </row>
    <row r="1237" spans="1:20" x14ac:dyDescent="0.35">
      <c r="A1237" t="s">
        <v>86</v>
      </c>
      <c r="B1237" t="s">
        <v>4489</v>
      </c>
      <c r="C1237" t="s">
        <v>1794</v>
      </c>
      <c r="D1237" s="1" t="s">
        <v>1795</v>
      </c>
      <c r="E1237" s="1" t="s">
        <v>3005</v>
      </c>
      <c r="F1237" t="s">
        <v>118</v>
      </c>
      <c r="H1237" t="s">
        <v>3016</v>
      </c>
      <c r="I1237" t="s">
        <v>3007</v>
      </c>
      <c r="J1237">
        <v>20</v>
      </c>
      <c r="K1237">
        <v>1995</v>
      </c>
      <c r="L1237" t="s">
        <v>121</v>
      </c>
      <c r="M1237" t="s">
        <v>3008</v>
      </c>
      <c r="N1237" t="s">
        <v>3009</v>
      </c>
      <c r="O1237" t="s">
        <v>3007</v>
      </c>
      <c r="P1237" t="s">
        <v>1796</v>
      </c>
      <c r="Q1237">
        <v>53.169809999999998</v>
      </c>
      <c r="R1237">
        <v>6.7144899999999996</v>
      </c>
      <c r="S1237" t="s">
        <v>3023</v>
      </c>
      <c r="T1237" t="s">
        <v>4490</v>
      </c>
    </row>
    <row r="1238" spans="1:20" x14ac:dyDescent="0.35">
      <c r="A1238" t="s">
        <v>86</v>
      </c>
      <c r="B1238" t="s">
        <v>4491</v>
      </c>
      <c r="C1238" t="s">
        <v>1798</v>
      </c>
      <c r="D1238" s="1" t="s">
        <v>1799</v>
      </c>
      <c r="E1238" s="1" t="s">
        <v>3005</v>
      </c>
      <c r="F1238" t="s">
        <v>118</v>
      </c>
      <c r="H1238" t="s">
        <v>3016</v>
      </c>
      <c r="I1238" t="s">
        <v>3007</v>
      </c>
      <c r="J1238">
        <v>24.5</v>
      </c>
      <c r="K1238" t="s">
        <v>120</v>
      </c>
      <c r="L1238" t="s">
        <v>121</v>
      </c>
      <c r="M1238" t="s">
        <v>3047</v>
      </c>
      <c r="N1238" t="s">
        <v>3009</v>
      </c>
      <c r="O1238" t="s">
        <v>3007</v>
      </c>
      <c r="P1238" t="s">
        <v>1800</v>
      </c>
      <c r="Q1238">
        <v>52.989809999999999</v>
      </c>
      <c r="R1238">
        <v>6.8675499999999996</v>
      </c>
      <c r="S1238" t="s">
        <v>3023</v>
      </c>
      <c r="T1238" t="s">
        <v>4490</v>
      </c>
    </row>
    <row r="1239" spans="1:20" x14ac:dyDescent="0.35">
      <c r="A1239" t="s">
        <v>86</v>
      </c>
      <c r="B1239" t="s">
        <v>4492</v>
      </c>
      <c r="C1239" t="s">
        <v>1801</v>
      </c>
      <c r="D1239" s="1" t="s">
        <v>1802</v>
      </c>
      <c r="E1239" s="1" t="s">
        <v>3622</v>
      </c>
      <c r="F1239" t="s">
        <v>118</v>
      </c>
      <c r="H1239" t="s">
        <v>3016</v>
      </c>
      <c r="I1239" t="s">
        <v>3007</v>
      </c>
      <c r="J1239">
        <v>24.3</v>
      </c>
      <c r="K1239">
        <v>1982</v>
      </c>
      <c r="L1239" t="s">
        <v>121</v>
      </c>
      <c r="M1239" t="s">
        <v>3008</v>
      </c>
      <c r="N1239" t="s">
        <v>3009</v>
      </c>
      <c r="O1239" t="s">
        <v>3007</v>
      </c>
      <c r="P1239" t="s">
        <v>1803</v>
      </c>
      <c r="Q1239">
        <v>51.473709999999997</v>
      </c>
      <c r="R1239">
        <v>5.5831600000000003</v>
      </c>
      <c r="S1239" t="s">
        <v>3007</v>
      </c>
      <c r="T1239" t="s">
        <v>3588</v>
      </c>
    </row>
    <row r="1240" spans="1:20" x14ac:dyDescent="0.35">
      <c r="A1240" t="s">
        <v>86</v>
      </c>
      <c r="B1240" t="s">
        <v>4493</v>
      </c>
      <c r="C1240" t="s">
        <v>1801</v>
      </c>
      <c r="D1240" s="1" t="s">
        <v>1802</v>
      </c>
      <c r="E1240" s="1" t="s">
        <v>3624</v>
      </c>
      <c r="F1240" t="s">
        <v>118</v>
      </c>
      <c r="H1240" t="s">
        <v>3016</v>
      </c>
      <c r="I1240" t="s">
        <v>3007</v>
      </c>
      <c r="J1240">
        <v>25.3</v>
      </c>
      <c r="K1240">
        <v>1987</v>
      </c>
      <c r="L1240" t="s">
        <v>121</v>
      </c>
      <c r="M1240" t="s">
        <v>3008</v>
      </c>
      <c r="N1240" t="s">
        <v>3009</v>
      </c>
      <c r="O1240" t="s">
        <v>3007</v>
      </c>
      <c r="P1240" t="s">
        <v>1803</v>
      </c>
      <c r="Q1240">
        <v>51.473709999999997</v>
      </c>
      <c r="R1240">
        <v>5.5831600000000003</v>
      </c>
      <c r="S1240" t="s">
        <v>3007</v>
      </c>
      <c r="T1240" t="s">
        <v>3588</v>
      </c>
    </row>
    <row r="1241" spans="1:20" x14ac:dyDescent="0.35">
      <c r="A1241" t="s">
        <v>86</v>
      </c>
      <c r="B1241" t="s">
        <v>4494</v>
      </c>
      <c r="C1241" t="s">
        <v>1804</v>
      </c>
      <c r="D1241" s="1" t="s">
        <v>1805</v>
      </c>
      <c r="E1241" s="1" t="s">
        <v>3163</v>
      </c>
      <c r="F1241" t="s">
        <v>118</v>
      </c>
      <c r="H1241" t="s">
        <v>3016</v>
      </c>
      <c r="I1241" t="s">
        <v>3007</v>
      </c>
      <c r="J1241">
        <v>440</v>
      </c>
      <c r="K1241">
        <v>2012</v>
      </c>
      <c r="L1241" t="s">
        <v>121</v>
      </c>
      <c r="M1241" t="s">
        <v>3008</v>
      </c>
      <c r="N1241" t="s">
        <v>3009</v>
      </c>
      <c r="O1241" t="s">
        <v>3007</v>
      </c>
      <c r="P1241" t="s">
        <v>1806</v>
      </c>
      <c r="Q1241">
        <v>52.404899999999998</v>
      </c>
      <c r="R1241">
        <v>4.8464999999999998</v>
      </c>
      <c r="S1241" t="s">
        <v>3007</v>
      </c>
      <c r="T1241" t="s">
        <v>3430</v>
      </c>
    </row>
    <row r="1242" spans="1:20" x14ac:dyDescent="0.35">
      <c r="A1242" t="s">
        <v>86</v>
      </c>
      <c r="B1242" t="s">
        <v>4495</v>
      </c>
      <c r="C1242" t="s">
        <v>1807</v>
      </c>
      <c r="D1242" s="1" t="s">
        <v>1808</v>
      </c>
      <c r="E1242" s="1" t="s">
        <v>3005</v>
      </c>
      <c r="F1242" t="s">
        <v>118</v>
      </c>
      <c r="H1242" t="s">
        <v>3016</v>
      </c>
      <c r="I1242" t="s">
        <v>3023</v>
      </c>
      <c r="J1242">
        <v>248</v>
      </c>
      <c r="K1242">
        <v>1995</v>
      </c>
      <c r="L1242">
        <v>2035</v>
      </c>
      <c r="M1242" t="s">
        <v>3008</v>
      </c>
      <c r="N1242" t="s">
        <v>3009</v>
      </c>
      <c r="O1242" t="s">
        <v>3007</v>
      </c>
      <c r="P1242" t="s">
        <v>1809</v>
      </c>
      <c r="Q1242">
        <v>52.101939999999999</v>
      </c>
      <c r="R1242">
        <v>5.0713900000000001</v>
      </c>
      <c r="S1242" t="s">
        <v>3007</v>
      </c>
      <c r="T1242" t="s">
        <v>3115</v>
      </c>
    </row>
    <row r="1243" spans="1:20" x14ac:dyDescent="0.35">
      <c r="A1243" t="s">
        <v>86</v>
      </c>
      <c r="B1243" t="s">
        <v>4496</v>
      </c>
      <c r="C1243" t="s">
        <v>1810</v>
      </c>
      <c r="D1243" s="1" t="s">
        <v>1811</v>
      </c>
      <c r="E1243" s="1" t="s">
        <v>3005</v>
      </c>
      <c r="F1243" t="s">
        <v>118</v>
      </c>
      <c r="H1243" t="s">
        <v>3016</v>
      </c>
      <c r="I1243" t="s">
        <v>3007</v>
      </c>
      <c r="J1243">
        <v>85</v>
      </c>
      <c r="K1243">
        <v>1986</v>
      </c>
      <c r="L1243" t="s">
        <v>121</v>
      </c>
      <c r="M1243" t="s">
        <v>3008</v>
      </c>
      <c r="N1243" t="s">
        <v>283</v>
      </c>
      <c r="O1243" t="s">
        <v>3007</v>
      </c>
      <c r="P1243" t="s">
        <v>1812</v>
      </c>
      <c r="Q1243">
        <v>52.164099999999998</v>
      </c>
      <c r="R1243">
        <v>4.4941000000000004</v>
      </c>
      <c r="S1243" t="s">
        <v>3007</v>
      </c>
      <c r="T1243" t="s">
        <v>3837</v>
      </c>
    </row>
    <row r="1244" spans="1:20" x14ac:dyDescent="0.35">
      <c r="A1244" t="s">
        <v>86</v>
      </c>
      <c r="B1244" t="s">
        <v>4497</v>
      </c>
      <c r="C1244" t="s">
        <v>1813</v>
      </c>
      <c r="D1244" s="1" t="s">
        <v>1814</v>
      </c>
      <c r="E1244" s="1" t="s">
        <v>3005</v>
      </c>
      <c r="F1244" t="s">
        <v>118</v>
      </c>
      <c r="H1244" t="s">
        <v>3016</v>
      </c>
      <c r="I1244" t="s">
        <v>3007</v>
      </c>
      <c r="J1244">
        <v>426</v>
      </c>
      <c r="K1244">
        <v>2010</v>
      </c>
      <c r="L1244" t="s">
        <v>121</v>
      </c>
      <c r="M1244" t="s">
        <v>3008</v>
      </c>
      <c r="N1244" t="s">
        <v>283</v>
      </c>
      <c r="O1244" t="s">
        <v>3007</v>
      </c>
      <c r="P1244" t="s">
        <v>1815</v>
      </c>
      <c r="Q1244">
        <v>51.890099999999997</v>
      </c>
      <c r="R1244">
        <v>4.3520000000000003</v>
      </c>
      <c r="S1244" t="s">
        <v>3007</v>
      </c>
      <c r="T1244" t="s">
        <v>4498</v>
      </c>
    </row>
    <row r="1245" spans="1:20" x14ac:dyDescent="0.35">
      <c r="A1245" t="s">
        <v>86</v>
      </c>
      <c r="B1245" t="s">
        <v>4499</v>
      </c>
      <c r="C1245" t="s">
        <v>1817</v>
      </c>
      <c r="D1245" s="1" t="s">
        <v>1818</v>
      </c>
      <c r="E1245" s="1" t="s">
        <v>3005</v>
      </c>
      <c r="F1245" t="s">
        <v>118</v>
      </c>
      <c r="H1245" t="s">
        <v>3016</v>
      </c>
      <c r="I1245" t="s">
        <v>3007</v>
      </c>
      <c r="J1245">
        <v>22.4</v>
      </c>
      <c r="K1245">
        <v>2007</v>
      </c>
      <c r="L1245" t="s">
        <v>121</v>
      </c>
      <c r="M1245" t="s">
        <v>3047</v>
      </c>
      <c r="N1245" t="s">
        <v>3009</v>
      </c>
      <c r="O1245" t="s">
        <v>3007</v>
      </c>
      <c r="P1245" t="s">
        <v>1819</v>
      </c>
      <c r="Q1245">
        <v>50.857979999999998</v>
      </c>
      <c r="R1245">
        <v>5.6902499999999998</v>
      </c>
      <c r="S1245" t="s">
        <v>3023</v>
      </c>
      <c r="T1245" t="s">
        <v>3024</v>
      </c>
    </row>
    <row r="1246" spans="1:20" x14ac:dyDescent="0.35">
      <c r="A1246" t="s">
        <v>86</v>
      </c>
      <c r="B1246" t="s">
        <v>4500</v>
      </c>
      <c r="C1246" t="s">
        <v>1817</v>
      </c>
      <c r="D1246" s="1" t="s">
        <v>1818</v>
      </c>
      <c r="E1246" s="1" t="s">
        <v>3090</v>
      </c>
      <c r="F1246" t="s">
        <v>118</v>
      </c>
      <c r="H1246" t="s">
        <v>3016</v>
      </c>
      <c r="I1246" t="s">
        <v>3007</v>
      </c>
      <c r="J1246">
        <v>52</v>
      </c>
      <c r="K1246">
        <v>2007</v>
      </c>
      <c r="L1246" t="s">
        <v>121</v>
      </c>
      <c r="M1246" t="s">
        <v>3008</v>
      </c>
      <c r="N1246" t="s">
        <v>3033</v>
      </c>
      <c r="O1246" t="s">
        <v>3007</v>
      </c>
      <c r="P1246" t="s">
        <v>1819</v>
      </c>
      <c r="Q1246">
        <v>50.857979999999998</v>
      </c>
      <c r="R1246">
        <v>5.6902499999999998</v>
      </c>
      <c r="S1246" t="s">
        <v>3023</v>
      </c>
      <c r="T1246" t="s">
        <v>3024</v>
      </c>
    </row>
    <row r="1247" spans="1:20" x14ac:dyDescent="0.35">
      <c r="A1247" t="s">
        <v>86</v>
      </c>
      <c r="B1247" t="s">
        <v>4501</v>
      </c>
      <c r="C1247" t="s">
        <v>1820</v>
      </c>
      <c r="D1247" s="1" t="s">
        <v>1821</v>
      </c>
      <c r="E1247" s="1" t="s">
        <v>3005</v>
      </c>
      <c r="F1247" t="s">
        <v>118</v>
      </c>
      <c r="H1247" t="s">
        <v>3016</v>
      </c>
      <c r="I1247" t="s">
        <v>3007</v>
      </c>
      <c r="J1247">
        <v>70</v>
      </c>
      <c r="K1247">
        <v>2003</v>
      </c>
      <c r="L1247" t="s">
        <v>121</v>
      </c>
      <c r="M1247" t="s">
        <v>3008</v>
      </c>
      <c r="N1247" t="s">
        <v>3009</v>
      </c>
      <c r="O1247" t="s">
        <v>3007</v>
      </c>
      <c r="P1247" t="s">
        <v>1822</v>
      </c>
      <c r="Q1247">
        <v>51.96</v>
      </c>
      <c r="R1247">
        <v>4.0254000000000003</v>
      </c>
      <c r="S1247" t="s">
        <v>3007</v>
      </c>
      <c r="T1247" t="s">
        <v>3837</v>
      </c>
    </row>
    <row r="1248" spans="1:20" x14ac:dyDescent="0.35">
      <c r="A1248" t="s">
        <v>86</v>
      </c>
      <c r="B1248" t="s">
        <v>4502</v>
      </c>
      <c r="C1248" t="s">
        <v>1823</v>
      </c>
      <c r="D1248" s="1" t="s">
        <v>1824</v>
      </c>
      <c r="E1248" s="1" t="s">
        <v>3050</v>
      </c>
      <c r="F1248" t="s">
        <v>118</v>
      </c>
      <c r="H1248" t="s">
        <v>3016</v>
      </c>
      <c r="I1248" t="s">
        <v>3007</v>
      </c>
      <c r="J1248">
        <v>470</v>
      </c>
      <c r="K1248">
        <v>2013</v>
      </c>
      <c r="L1248" t="s">
        <v>121</v>
      </c>
      <c r="M1248" t="s">
        <v>3008</v>
      </c>
      <c r="N1248" t="s">
        <v>3033</v>
      </c>
      <c r="O1248" t="s">
        <v>3007</v>
      </c>
      <c r="P1248" t="s">
        <v>1781</v>
      </c>
      <c r="Q1248">
        <v>53.450200000000002</v>
      </c>
      <c r="R1248">
        <v>6.8548</v>
      </c>
      <c r="S1248" t="s">
        <v>3007</v>
      </c>
      <c r="T1248" t="s">
        <v>3117</v>
      </c>
    </row>
    <row r="1249" spans="1:20" x14ac:dyDescent="0.35">
      <c r="A1249" t="s">
        <v>86</v>
      </c>
      <c r="B1249" t="s">
        <v>4503</v>
      </c>
      <c r="C1249" t="s">
        <v>1823</v>
      </c>
      <c r="D1249" s="1" t="s">
        <v>1824</v>
      </c>
      <c r="E1249" s="1" t="s">
        <v>3053</v>
      </c>
      <c r="F1249" t="s">
        <v>118</v>
      </c>
      <c r="H1249" t="s">
        <v>3016</v>
      </c>
      <c r="I1249" t="s">
        <v>3007</v>
      </c>
      <c r="J1249">
        <v>470</v>
      </c>
      <c r="K1249">
        <v>2013</v>
      </c>
      <c r="L1249" t="s">
        <v>121</v>
      </c>
      <c r="M1249" t="s">
        <v>3008</v>
      </c>
      <c r="N1249" t="s">
        <v>3033</v>
      </c>
      <c r="O1249" t="s">
        <v>3007</v>
      </c>
      <c r="P1249" t="s">
        <v>1781</v>
      </c>
      <c r="Q1249">
        <v>53.450200000000002</v>
      </c>
      <c r="R1249">
        <v>6.8548</v>
      </c>
      <c r="S1249" t="s">
        <v>3007</v>
      </c>
      <c r="T1249" t="s">
        <v>3117</v>
      </c>
    </row>
    <row r="1250" spans="1:20" x14ac:dyDescent="0.35">
      <c r="A1250" t="s">
        <v>86</v>
      </c>
      <c r="B1250" t="s">
        <v>4504</v>
      </c>
      <c r="C1250" t="s">
        <v>1823</v>
      </c>
      <c r="D1250" s="1" t="s">
        <v>1824</v>
      </c>
      <c r="E1250" s="1" t="s">
        <v>4505</v>
      </c>
      <c r="F1250" t="s">
        <v>118</v>
      </c>
      <c r="H1250" t="s">
        <v>3016</v>
      </c>
      <c r="I1250" t="s">
        <v>3007</v>
      </c>
      <c r="J1250">
        <v>470</v>
      </c>
      <c r="K1250">
        <v>2013</v>
      </c>
      <c r="L1250" t="s">
        <v>121</v>
      </c>
      <c r="M1250" t="s">
        <v>3008</v>
      </c>
      <c r="N1250" t="s">
        <v>3033</v>
      </c>
      <c r="O1250" t="s">
        <v>3007</v>
      </c>
      <c r="P1250" t="s">
        <v>1781</v>
      </c>
      <c r="Q1250">
        <v>53.450200000000002</v>
      </c>
      <c r="R1250">
        <v>6.8548</v>
      </c>
      <c r="S1250" t="s">
        <v>3007</v>
      </c>
      <c r="T1250" t="s">
        <v>3117</v>
      </c>
    </row>
    <row r="1251" spans="1:20" x14ac:dyDescent="0.35">
      <c r="A1251" t="s">
        <v>86</v>
      </c>
      <c r="B1251" t="s">
        <v>4506</v>
      </c>
      <c r="C1251" t="s">
        <v>1825</v>
      </c>
      <c r="D1251" s="1" t="s">
        <v>5576</v>
      </c>
      <c r="E1251" s="1" t="s">
        <v>3147</v>
      </c>
      <c r="F1251" t="s">
        <v>118</v>
      </c>
      <c r="H1251" t="s">
        <v>3016</v>
      </c>
      <c r="I1251" t="s">
        <v>3007</v>
      </c>
      <c r="J1251">
        <v>444</v>
      </c>
      <c r="K1251">
        <v>2010</v>
      </c>
      <c r="L1251" t="s">
        <v>121</v>
      </c>
      <c r="M1251" t="s">
        <v>3008</v>
      </c>
      <c r="N1251" t="s">
        <v>283</v>
      </c>
      <c r="O1251" t="s">
        <v>3007</v>
      </c>
      <c r="P1251" t="s">
        <v>1826</v>
      </c>
      <c r="Q1251">
        <v>52.577199999999998</v>
      </c>
      <c r="R1251">
        <v>5.53</v>
      </c>
      <c r="S1251" t="s">
        <v>3007</v>
      </c>
      <c r="T1251" t="s">
        <v>3074</v>
      </c>
    </row>
    <row r="1252" spans="1:20" x14ac:dyDescent="0.35">
      <c r="A1252" t="s">
        <v>86</v>
      </c>
      <c r="B1252" t="s">
        <v>4507</v>
      </c>
      <c r="C1252" t="s">
        <v>1825</v>
      </c>
      <c r="D1252" s="1" t="s">
        <v>5576</v>
      </c>
      <c r="E1252" s="1" t="s">
        <v>3170</v>
      </c>
      <c r="F1252" t="s">
        <v>118</v>
      </c>
      <c r="H1252" t="s">
        <v>3016</v>
      </c>
      <c r="I1252" t="s">
        <v>3007</v>
      </c>
      <c r="J1252">
        <v>444</v>
      </c>
      <c r="K1252">
        <v>2010</v>
      </c>
      <c r="L1252" t="s">
        <v>121</v>
      </c>
      <c r="M1252" t="s">
        <v>3008</v>
      </c>
      <c r="N1252" t="s">
        <v>283</v>
      </c>
      <c r="O1252" t="s">
        <v>3007</v>
      </c>
      <c r="P1252" t="s">
        <v>1826</v>
      </c>
      <c r="Q1252">
        <v>52.577199999999998</v>
      </c>
      <c r="R1252">
        <v>5.53</v>
      </c>
      <c r="S1252" t="s">
        <v>3007</v>
      </c>
      <c r="T1252" t="s">
        <v>3074</v>
      </c>
    </row>
    <row r="1253" spans="1:20" x14ac:dyDescent="0.35">
      <c r="A1253" t="s">
        <v>86</v>
      </c>
      <c r="B1253" t="s">
        <v>4508</v>
      </c>
      <c r="C1253" t="s">
        <v>1827</v>
      </c>
      <c r="D1253" s="1" t="s">
        <v>1828</v>
      </c>
      <c r="E1253" s="1" t="s">
        <v>3335</v>
      </c>
      <c r="F1253" t="s">
        <v>118</v>
      </c>
      <c r="H1253" t="s">
        <v>3016</v>
      </c>
      <c r="I1253" t="s">
        <v>3023</v>
      </c>
      <c r="J1253">
        <v>224</v>
      </c>
      <c r="K1253">
        <v>1989</v>
      </c>
      <c r="L1253">
        <v>2030</v>
      </c>
      <c r="M1253" t="s">
        <v>3008</v>
      </c>
      <c r="N1253" t="s">
        <v>3009</v>
      </c>
      <c r="O1253" t="s">
        <v>3007</v>
      </c>
      <c r="P1253" t="s">
        <v>1809</v>
      </c>
      <c r="Q1253">
        <v>52.101700000000001</v>
      </c>
      <c r="R1253">
        <v>5.0793999999999997</v>
      </c>
      <c r="S1253" t="s">
        <v>3007</v>
      </c>
      <c r="T1253" t="s">
        <v>3115</v>
      </c>
    </row>
    <row r="1254" spans="1:20" x14ac:dyDescent="0.35">
      <c r="A1254" t="s">
        <v>86</v>
      </c>
      <c r="B1254" t="s">
        <v>4509</v>
      </c>
      <c r="C1254" t="s">
        <v>1829</v>
      </c>
      <c r="D1254" s="1" t="s">
        <v>1830</v>
      </c>
      <c r="E1254" s="1" t="s">
        <v>3005</v>
      </c>
      <c r="F1254" t="s">
        <v>118</v>
      </c>
      <c r="H1254" t="s">
        <v>3012</v>
      </c>
      <c r="I1254" t="s">
        <v>3007</v>
      </c>
      <c r="J1254">
        <v>348</v>
      </c>
      <c r="K1254">
        <v>1997</v>
      </c>
      <c r="L1254" t="s">
        <v>121</v>
      </c>
      <c r="M1254" t="s">
        <v>3008</v>
      </c>
      <c r="N1254" t="s">
        <v>3009</v>
      </c>
      <c r="O1254" t="s">
        <v>3007</v>
      </c>
      <c r="P1254" t="s">
        <v>1831</v>
      </c>
      <c r="Q1254">
        <v>51.68506</v>
      </c>
      <c r="R1254">
        <v>4.58094</v>
      </c>
      <c r="S1254" t="s">
        <v>3023</v>
      </c>
      <c r="T1254" t="s">
        <v>3117</v>
      </c>
    </row>
    <row r="1255" spans="1:20" x14ac:dyDescent="0.35">
      <c r="A1255" t="s">
        <v>86</v>
      </c>
      <c r="B1255" t="s">
        <v>4510</v>
      </c>
      <c r="C1255" t="s">
        <v>1829</v>
      </c>
      <c r="D1255" s="1" t="s">
        <v>1830</v>
      </c>
      <c r="E1255" s="1" t="s">
        <v>3090</v>
      </c>
      <c r="F1255" t="s">
        <v>118</v>
      </c>
      <c r="H1255" t="s">
        <v>3016</v>
      </c>
      <c r="I1255" t="s">
        <v>3007</v>
      </c>
      <c r="J1255">
        <v>418</v>
      </c>
      <c r="K1255">
        <v>2012</v>
      </c>
      <c r="L1255" t="s">
        <v>121</v>
      </c>
      <c r="M1255" t="s">
        <v>3008</v>
      </c>
      <c r="N1255" t="s">
        <v>3009</v>
      </c>
      <c r="O1255" t="s">
        <v>3007</v>
      </c>
      <c r="P1255" t="s">
        <v>1831</v>
      </c>
      <c r="Q1255">
        <v>51.68506</v>
      </c>
      <c r="R1255">
        <v>4.58094</v>
      </c>
      <c r="S1255" t="s">
        <v>3023</v>
      </c>
      <c r="T1255" t="s">
        <v>3117</v>
      </c>
    </row>
    <row r="1256" spans="1:20" x14ac:dyDescent="0.35">
      <c r="A1256" t="s">
        <v>86</v>
      </c>
      <c r="B1256" t="s">
        <v>4511</v>
      </c>
      <c r="C1256" t="s">
        <v>1832</v>
      </c>
      <c r="D1256" s="1" t="s">
        <v>1833</v>
      </c>
      <c r="E1256" s="1" t="s">
        <v>3005</v>
      </c>
      <c r="F1256" t="s">
        <v>118</v>
      </c>
      <c r="H1256" t="s">
        <v>3016</v>
      </c>
      <c r="I1256" t="s">
        <v>3007</v>
      </c>
      <c r="J1256">
        <v>128</v>
      </c>
      <c r="K1256">
        <v>2010</v>
      </c>
      <c r="L1256" t="s">
        <v>121</v>
      </c>
      <c r="M1256" t="s">
        <v>3008</v>
      </c>
      <c r="N1256" t="s">
        <v>3009</v>
      </c>
      <c r="O1256" t="s">
        <v>3007</v>
      </c>
      <c r="P1256" t="s">
        <v>1834</v>
      </c>
      <c r="Q1256">
        <v>52.680869999999999</v>
      </c>
      <c r="R1256">
        <v>6.8949600000000002</v>
      </c>
      <c r="S1256" t="s">
        <v>3023</v>
      </c>
      <c r="T1256" t="s">
        <v>4274</v>
      </c>
    </row>
    <row r="1257" spans="1:20" x14ac:dyDescent="0.35">
      <c r="A1257" t="s">
        <v>86</v>
      </c>
      <c r="B1257" t="s">
        <v>4512</v>
      </c>
      <c r="C1257" t="s">
        <v>1835</v>
      </c>
      <c r="D1257" s="1" t="s">
        <v>1836</v>
      </c>
      <c r="E1257" s="1" t="s">
        <v>3195</v>
      </c>
      <c r="F1257" t="s">
        <v>118</v>
      </c>
      <c r="H1257" t="s">
        <v>3016</v>
      </c>
      <c r="I1257" t="s">
        <v>3007</v>
      </c>
      <c r="J1257">
        <v>308</v>
      </c>
      <c r="K1257">
        <v>2008</v>
      </c>
      <c r="L1257" t="s">
        <v>121</v>
      </c>
      <c r="M1257" t="s">
        <v>3008</v>
      </c>
      <c r="N1257" t="s">
        <v>3009</v>
      </c>
      <c r="O1257" t="s">
        <v>3007</v>
      </c>
      <c r="P1257" t="s">
        <v>1815</v>
      </c>
      <c r="Q1257">
        <v>51.881909999999998</v>
      </c>
      <c r="R1257">
        <v>4.3778600000000001</v>
      </c>
      <c r="S1257" t="s">
        <v>3023</v>
      </c>
      <c r="T1257" t="s">
        <v>3397</v>
      </c>
    </row>
    <row r="1258" spans="1:20" x14ac:dyDescent="0.35">
      <c r="A1258" t="s">
        <v>86</v>
      </c>
      <c r="B1258" t="s">
        <v>4513</v>
      </c>
      <c r="C1258" t="s">
        <v>1837</v>
      </c>
      <c r="D1258" s="1" t="s">
        <v>1838</v>
      </c>
      <c r="E1258" s="1" t="s">
        <v>3432</v>
      </c>
      <c r="F1258" t="s">
        <v>118</v>
      </c>
      <c r="H1258" t="s">
        <v>3016</v>
      </c>
      <c r="I1258" t="s">
        <v>3007</v>
      </c>
      <c r="J1258">
        <v>48</v>
      </c>
      <c r="K1258">
        <v>1981</v>
      </c>
      <c r="L1258" t="s">
        <v>121</v>
      </c>
      <c r="M1258" t="s">
        <v>3047</v>
      </c>
      <c r="N1258" t="s">
        <v>3009</v>
      </c>
      <c r="O1258" t="s">
        <v>3007</v>
      </c>
      <c r="P1258" t="s">
        <v>1815</v>
      </c>
      <c r="Q1258">
        <v>51.881</v>
      </c>
      <c r="R1258">
        <v>4.3376000000000001</v>
      </c>
      <c r="S1258" t="s">
        <v>3023</v>
      </c>
      <c r="T1258" t="s">
        <v>4514</v>
      </c>
    </row>
    <row r="1259" spans="1:20" x14ac:dyDescent="0.35">
      <c r="A1259" t="s">
        <v>86</v>
      </c>
      <c r="B1259" t="s">
        <v>4515</v>
      </c>
      <c r="C1259" t="s">
        <v>1837</v>
      </c>
      <c r="D1259" s="1" t="s">
        <v>1838</v>
      </c>
      <c r="E1259" s="1" t="s">
        <v>3434</v>
      </c>
      <c r="F1259" t="s">
        <v>118</v>
      </c>
      <c r="H1259" t="s">
        <v>3016</v>
      </c>
      <c r="I1259" t="s">
        <v>3007</v>
      </c>
      <c r="J1259">
        <v>95</v>
      </c>
      <c r="K1259">
        <v>1999</v>
      </c>
      <c r="L1259" t="s">
        <v>121</v>
      </c>
      <c r="M1259" t="s">
        <v>3047</v>
      </c>
      <c r="N1259" t="s">
        <v>3009</v>
      </c>
      <c r="O1259" t="s">
        <v>3007</v>
      </c>
      <c r="P1259" t="s">
        <v>1815</v>
      </c>
      <c r="Q1259">
        <v>51.881</v>
      </c>
      <c r="R1259">
        <v>4.3376000000000001</v>
      </c>
      <c r="S1259" t="s">
        <v>3023</v>
      </c>
      <c r="T1259" t="s">
        <v>4516</v>
      </c>
    </row>
    <row r="1260" spans="1:20" x14ac:dyDescent="0.35">
      <c r="A1260" t="s">
        <v>86</v>
      </c>
      <c r="B1260" t="s">
        <v>4517</v>
      </c>
      <c r="C1260" t="s">
        <v>1840</v>
      </c>
      <c r="D1260" s="1" t="s">
        <v>1841</v>
      </c>
      <c r="E1260" s="1" t="s">
        <v>3005</v>
      </c>
      <c r="F1260" t="s">
        <v>118</v>
      </c>
      <c r="H1260" t="s">
        <v>3016</v>
      </c>
      <c r="I1260" t="s">
        <v>3007</v>
      </c>
      <c r="J1260">
        <v>810</v>
      </c>
      <c r="K1260">
        <v>2004</v>
      </c>
      <c r="L1260" t="s">
        <v>121</v>
      </c>
      <c r="M1260" t="s">
        <v>3008</v>
      </c>
      <c r="N1260" t="s">
        <v>3009</v>
      </c>
      <c r="O1260" t="s">
        <v>3007</v>
      </c>
      <c r="P1260" t="s">
        <v>1815</v>
      </c>
      <c r="Q1260">
        <v>51.890180000000001</v>
      </c>
      <c r="R1260">
        <v>4.3546899999999997</v>
      </c>
      <c r="S1260" t="s">
        <v>3007</v>
      </c>
      <c r="T1260" t="s">
        <v>6232</v>
      </c>
    </row>
    <row r="1261" spans="1:20" x14ac:dyDescent="0.35">
      <c r="A1261" t="s">
        <v>86</v>
      </c>
      <c r="B1261" t="s">
        <v>4518</v>
      </c>
      <c r="C1261" t="s">
        <v>1842</v>
      </c>
      <c r="D1261" s="1" t="s">
        <v>1843</v>
      </c>
      <c r="E1261" s="1" t="s">
        <v>3197</v>
      </c>
      <c r="F1261" t="s">
        <v>118</v>
      </c>
      <c r="H1261" t="s">
        <v>3016</v>
      </c>
      <c r="I1261" t="s">
        <v>3007</v>
      </c>
      <c r="J1261">
        <v>24</v>
      </c>
      <c r="K1261">
        <v>1982</v>
      </c>
      <c r="L1261" t="s">
        <v>121</v>
      </c>
      <c r="M1261" t="s">
        <v>3047</v>
      </c>
      <c r="N1261" t="s">
        <v>3009</v>
      </c>
      <c r="O1261" t="s">
        <v>3007</v>
      </c>
      <c r="P1261" t="s">
        <v>1757</v>
      </c>
      <c r="Q1261">
        <v>51.953659999999999</v>
      </c>
      <c r="R1261">
        <v>4.5615500000000004</v>
      </c>
      <c r="S1261" t="s">
        <v>3007</v>
      </c>
      <c r="T1261" t="s">
        <v>3837</v>
      </c>
    </row>
    <row r="1262" spans="1:20" x14ac:dyDescent="0.35">
      <c r="A1262" t="s">
        <v>86</v>
      </c>
      <c r="B1262" t="s">
        <v>4519</v>
      </c>
      <c r="C1262" t="s">
        <v>1842</v>
      </c>
      <c r="D1262" s="1" t="s">
        <v>1843</v>
      </c>
      <c r="E1262" s="1" t="s">
        <v>3199</v>
      </c>
      <c r="F1262" t="s">
        <v>118</v>
      </c>
      <c r="H1262" t="s">
        <v>3016</v>
      </c>
      <c r="I1262" t="s">
        <v>3007</v>
      </c>
      <c r="J1262">
        <v>24</v>
      </c>
      <c r="K1262">
        <v>1982</v>
      </c>
      <c r="L1262" t="s">
        <v>121</v>
      </c>
      <c r="M1262" t="s">
        <v>3047</v>
      </c>
      <c r="N1262" t="s">
        <v>3009</v>
      </c>
      <c r="O1262" t="s">
        <v>3007</v>
      </c>
      <c r="P1262" t="s">
        <v>1757</v>
      </c>
      <c r="Q1262">
        <v>51.953659999999999</v>
      </c>
      <c r="R1262">
        <v>4.5615500000000004</v>
      </c>
      <c r="S1262" t="s">
        <v>3007</v>
      </c>
      <c r="T1262" t="s">
        <v>3837</v>
      </c>
    </row>
    <row r="1263" spans="1:20" x14ac:dyDescent="0.35">
      <c r="A1263" t="s">
        <v>86</v>
      </c>
      <c r="B1263" t="s">
        <v>4520</v>
      </c>
      <c r="C1263" t="s">
        <v>1842</v>
      </c>
      <c r="D1263" s="1" t="s">
        <v>1843</v>
      </c>
      <c r="E1263" s="1" t="s">
        <v>3214</v>
      </c>
      <c r="F1263" t="s">
        <v>118</v>
      </c>
      <c r="H1263" t="s">
        <v>3016</v>
      </c>
      <c r="I1263" t="s">
        <v>3007</v>
      </c>
      <c r="J1263">
        <v>220</v>
      </c>
      <c r="K1263">
        <v>1996</v>
      </c>
      <c r="L1263" t="s">
        <v>121</v>
      </c>
      <c r="M1263" t="s">
        <v>3008</v>
      </c>
      <c r="N1263" t="s">
        <v>3033</v>
      </c>
      <c r="O1263" t="s">
        <v>3007</v>
      </c>
      <c r="P1263" t="s">
        <v>1757</v>
      </c>
      <c r="Q1263">
        <v>51.953659999999999</v>
      </c>
      <c r="R1263">
        <v>4.5615500000000004</v>
      </c>
      <c r="S1263" t="s">
        <v>3007</v>
      </c>
      <c r="T1263" t="s">
        <v>3837</v>
      </c>
    </row>
    <row r="1264" spans="1:20" x14ac:dyDescent="0.35">
      <c r="A1264" t="s">
        <v>86</v>
      </c>
      <c r="B1264" t="s">
        <v>4521</v>
      </c>
      <c r="C1264" t="s">
        <v>1844</v>
      </c>
      <c r="D1264" s="1" t="s">
        <v>1845</v>
      </c>
      <c r="E1264" s="1" t="s">
        <v>3197</v>
      </c>
      <c r="F1264" t="s">
        <v>118</v>
      </c>
      <c r="H1264" t="s">
        <v>3016</v>
      </c>
      <c r="I1264" t="s">
        <v>3007</v>
      </c>
      <c r="J1264">
        <v>24</v>
      </c>
      <c r="K1264">
        <v>1999</v>
      </c>
      <c r="L1264" t="s">
        <v>121</v>
      </c>
      <c r="M1264" t="s">
        <v>3047</v>
      </c>
      <c r="N1264" t="s">
        <v>3009</v>
      </c>
      <c r="O1264" t="s">
        <v>3007</v>
      </c>
      <c r="P1264" t="s">
        <v>1757</v>
      </c>
      <c r="Q1264">
        <v>51.960799999999999</v>
      </c>
      <c r="R1264">
        <v>4.0976999999999997</v>
      </c>
      <c r="S1264" t="s">
        <v>3023</v>
      </c>
      <c r="T1264" t="s">
        <v>4522</v>
      </c>
    </row>
    <row r="1265" spans="1:20" x14ac:dyDescent="0.35">
      <c r="A1265" t="s">
        <v>86</v>
      </c>
      <c r="B1265" t="s">
        <v>4523</v>
      </c>
      <c r="C1265" t="s">
        <v>1847</v>
      </c>
      <c r="D1265" s="1" t="s">
        <v>1848</v>
      </c>
      <c r="E1265" s="1" t="s">
        <v>4524</v>
      </c>
      <c r="F1265" t="s">
        <v>118</v>
      </c>
      <c r="H1265" t="s">
        <v>3016</v>
      </c>
      <c r="I1265" t="s">
        <v>3007</v>
      </c>
      <c r="J1265">
        <v>435</v>
      </c>
      <c r="K1265">
        <v>2010</v>
      </c>
      <c r="L1265" t="s">
        <v>121</v>
      </c>
      <c r="M1265" t="s">
        <v>3008</v>
      </c>
      <c r="N1265" t="s">
        <v>283</v>
      </c>
      <c r="O1265" t="s">
        <v>3007</v>
      </c>
      <c r="P1265" t="s">
        <v>1849</v>
      </c>
      <c r="Q1265">
        <v>51.4482</v>
      </c>
      <c r="R1265">
        <v>3.6928000000000001</v>
      </c>
      <c r="S1265" t="s">
        <v>3007</v>
      </c>
      <c r="T1265" t="s">
        <v>6232</v>
      </c>
    </row>
    <row r="1266" spans="1:20" x14ac:dyDescent="0.35">
      <c r="A1266" t="s">
        <v>86</v>
      </c>
      <c r="B1266" t="s">
        <v>4525</v>
      </c>
      <c r="C1266" t="s">
        <v>1847</v>
      </c>
      <c r="D1266" s="1" t="s">
        <v>1848</v>
      </c>
      <c r="E1266" s="1" t="s">
        <v>4526</v>
      </c>
      <c r="F1266" t="s">
        <v>118</v>
      </c>
      <c r="H1266" t="s">
        <v>3016</v>
      </c>
      <c r="I1266" t="s">
        <v>3007</v>
      </c>
      <c r="J1266">
        <v>435</v>
      </c>
      <c r="K1266">
        <v>2010</v>
      </c>
      <c r="L1266" t="s">
        <v>121</v>
      </c>
      <c r="M1266" t="s">
        <v>3008</v>
      </c>
      <c r="N1266" t="s">
        <v>283</v>
      </c>
      <c r="O1266" t="s">
        <v>3007</v>
      </c>
      <c r="P1266" t="s">
        <v>1849</v>
      </c>
      <c r="Q1266">
        <v>51.4482</v>
      </c>
      <c r="R1266">
        <v>3.6928000000000001</v>
      </c>
      <c r="S1266" t="s">
        <v>3007</v>
      </c>
      <c r="T1266" t="s">
        <v>6232</v>
      </c>
    </row>
    <row r="1267" spans="1:20" x14ac:dyDescent="0.35">
      <c r="A1267" t="s">
        <v>86</v>
      </c>
      <c r="B1267" t="s">
        <v>4527</v>
      </c>
      <c r="C1267" t="s">
        <v>1850</v>
      </c>
      <c r="D1267" s="1" t="s">
        <v>1851</v>
      </c>
      <c r="E1267" s="1" t="s">
        <v>3005</v>
      </c>
      <c r="F1267" t="s">
        <v>118</v>
      </c>
      <c r="H1267" t="s">
        <v>3016</v>
      </c>
      <c r="I1267" t="s">
        <v>3007</v>
      </c>
      <c r="J1267">
        <v>38</v>
      </c>
      <c r="K1267">
        <v>2005</v>
      </c>
      <c r="L1267" t="s">
        <v>121</v>
      </c>
      <c r="M1267" t="s">
        <v>3027</v>
      </c>
      <c r="N1267" t="s">
        <v>3009</v>
      </c>
      <c r="O1267" t="s">
        <v>3007</v>
      </c>
      <c r="P1267" t="s">
        <v>1852</v>
      </c>
      <c r="Q1267">
        <v>51.291679999999999</v>
      </c>
      <c r="R1267">
        <v>3.8012000000000001</v>
      </c>
      <c r="S1267" t="s">
        <v>3023</v>
      </c>
      <c r="T1267" t="s">
        <v>4528</v>
      </c>
    </row>
    <row r="1268" spans="1:20" x14ac:dyDescent="0.35">
      <c r="A1268" t="s">
        <v>86</v>
      </c>
      <c r="B1268" t="s">
        <v>4529</v>
      </c>
      <c r="C1268" t="s">
        <v>1850</v>
      </c>
      <c r="D1268" s="1" t="s">
        <v>1851</v>
      </c>
      <c r="E1268" s="1" t="s">
        <v>3090</v>
      </c>
      <c r="F1268" t="s">
        <v>118</v>
      </c>
      <c r="H1268" t="s">
        <v>3016</v>
      </c>
      <c r="I1268" t="s">
        <v>3007</v>
      </c>
      <c r="J1268">
        <v>30</v>
      </c>
      <c r="K1268">
        <v>2007</v>
      </c>
      <c r="L1268" t="s">
        <v>121</v>
      </c>
      <c r="M1268" t="s">
        <v>3047</v>
      </c>
      <c r="N1268" t="s">
        <v>3009</v>
      </c>
      <c r="O1268" t="s">
        <v>3007</v>
      </c>
      <c r="P1268" t="s">
        <v>1852</v>
      </c>
      <c r="Q1268">
        <v>51.291679999999999</v>
      </c>
      <c r="R1268">
        <v>3.8012000000000001</v>
      </c>
      <c r="S1268" t="s">
        <v>3023</v>
      </c>
      <c r="T1268" t="s">
        <v>4528</v>
      </c>
    </row>
    <row r="1269" spans="1:20" x14ac:dyDescent="0.35">
      <c r="A1269" t="s">
        <v>86</v>
      </c>
      <c r="B1269" t="s">
        <v>4530</v>
      </c>
      <c r="C1269" t="s">
        <v>1854</v>
      </c>
      <c r="D1269" s="1" t="s">
        <v>1855</v>
      </c>
      <c r="E1269" s="1" t="s">
        <v>3005</v>
      </c>
      <c r="F1269" t="s">
        <v>118</v>
      </c>
      <c r="H1269" t="s">
        <v>3016</v>
      </c>
      <c r="I1269" t="s">
        <v>3007</v>
      </c>
      <c r="J1269">
        <v>230</v>
      </c>
      <c r="K1269">
        <v>1999</v>
      </c>
      <c r="L1269" t="s">
        <v>121</v>
      </c>
      <c r="M1269" t="s">
        <v>3008</v>
      </c>
      <c r="N1269" t="s">
        <v>3009</v>
      </c>
      <c r="O1269" t="s">
        <v>3007</v>
      </c>
      <c r="P1269" t="s">
        <v>1856</v>
      </c>
      <c r="Q1269">
        <v>50.972099999999998</v>
      </c>
      <c r="R1269">
        <v>5.7911000000000001</v>
      </c>
      <c r="S1269" t="s">
        <v>3007</v>
      </c>
      <c r="T1269" t="s">
        <v>3117</v>
      </c>
    </row>
    <row r="1270" spans="1:20" x14ac:dyDescent="0.35">
      <c r="A1270" t="s">
        <v>86</v>
      </c>
      <c r="B1270" t="s">
        <v>4531</v>
      </c>
      <c r="C1270" t="s">
        <v>1857</v>
      </c>
      <c r="D1270" s="1" t="s">
        <v>1858</v>
      </c>
      <c r="E1270" s="1" t="s">
        <v>3005</v>
      </c>
      <c r="F1270" t="s">
        <v>118</v>
      </c>
      <c r="H1270" t="s">
        <v>3016</v>
      </c>
      <c r="I1270" t="s">
        <v>3007</v>
      </c>
      <c r="J1270">
        <v>40</v>
      </c>
      <c r="K1270">
        <v>1995</v>
      </c>
      <c r="L1270" t="s">
        <v>121</v>
      </c>
      <c r="M1270" t="s">
        <v>3008</v>
      </c>
      <c r="N1270" t="s">
        <v>3009</v>
      </c>
      <c r="O1270" t="s">
        <v>3007</v>
      </c>
      <c r="P1270" t="s">
        <v>1859</v>
      </c>
      <c r="Q1270">
        <v>52.92145</v>
      </c>
      <c r="R1270">
        <v>7.0440199999999997</v>
      </c>
      <c r="S1270" t="s">
        <v>3023</v>
      </c>
      <c r="T1270" t="s">
        <v>4490</v>
      </c>
    </row>
    <row r="1271" spans="1:20" x14ac:dyDescent="0.35">
      <c r="A1271" t="s">
        <v>86</v>
      </c>
      <c r="B1271" t="s">
        <v>4532</v>
      </c>
      <c r="C1271" t="s">
        <v>1860</v>
      </c>
      <c r="D1271" s="1" t="s">
        <v>1861</v>
      </c>
      <c r="E1271" s="1" t="s">
        <v>3005</v>
      </c>
      <c r="F1271" t="s">
        <v>118</v>
      </c>
      <c r="H1271" t="s">
        <v>3016</v>
      </c>
      <c r="I1271" t="s">
        <v>3007</v>
      </c>
      <c r="J1271">
        <v>20</v>
      </c>
      <c r="K1271">
        <v>1984</v>
      </c>
      <c r="L1271" t="s">
        <v>121</v>
      </c>
      <c r="M1271" t="s">
        <v>3047</v>
      </c>
      <c r="N1271" t="s">
        <v>3009</v>
      </c>
      <c r="O1271" t="s">
        <v>3007</v>
      </c>
      <c r="P1271" t="s">
        <v>1862</v>
      </c>
      <c r="Q1271">
        <v>52.465730000000001</v>
      </c>
      <c r="R1271">
        <v>4.6361999999999997</v>
      </c>
      <c r="S1271" t="s">
        <v>3023</v>
      </c>
      <c r="T1271" t="s">
        <v>4533</v>
      </c>
    </row>
    <row r="1272" spans="1:20" x14ac:dyDescent="0.35">
      <c r="A1272" t="s">
        <v>86</v>
      </c>
      <c r="B1272" t="s">
        <v>4534</v>
      </c>
      <c r="C1272" t="s">
        <v>1864</v>
      </c>
      <c r="D1272" s="1" t="s">
        <v>1865</v>
      </c>
      <c r="E1272" s="1" t="s">
        <v>3005</v>
      </c>
      <c r="F1272" t="s">
        <v>118</v>
      </c>
      <c r="H1272" t="s">
        <v>3006</v>
      </c>
      <c r="I1272" t="s">
        <v>3007</v>
      </c>
      <c r="J1272">
        <v>500</v>
      </c>
      <c r="K1272">
        <v>2025</v>
      </c>
      <c r="L1272" t="s">
        <v>121</v>
      </c>
      <c r="M1272" t="s">
        <v>283</v>
      </c>
      <c r="N1272" t="s">
        <v>283</v>
      </c>
      <c r="O1272" t="s">
        <v>3007</v>
      </c>
      <c r="P1272" t="s">
        <v>1866</v>
      </c>
      <c r="Q1272">
        <v>51.855559999999997</v>
      </c>
      <c r="R1272">
        <v>5.8305600000000002</v>
      </c>
      <c r="S1272" t="s">
        <v>3007</v>
      </c>
      <c r="T1272" t="s">
        <v>3074</v>
      </c>
    </row>
    <row r="1273" spans="1:20" x14ac:dyDescent="0.35">
      <c r="A1273" t="s">
        <v>86</v>
      </c>
      <c r="B1273" t="s">
        <v>4535</v>
      </c>
      <c r="C1273" t="s">
        <v>1867</v>
      </c>
      <c r="D1273" s="1" t="s">
        <v>1868</v>
      </c>
      <c r="E1273" s="1" t="s">
        <v>3005</v>
      </c>
      <c r="F1273" t="s">
        <v>118</v>
      </c>
      <c r="H1273" t="s">
        <v>3016</v>
      </c>
      <c r="I1273" t="s">
        <v>3007</v>
      </c>
      <c r="J1273">
        <v>426</v>
      </c>
      <c r="K1273">
        <v>2010</v>
      </c>
      <c r="L1273" t="s">
        <v>121</v>
      </c>
      <c r="M1273" t="s">
        <v>3008</v>
      </c>
      <c r="N1273" t="s">
        <v>3009</v>
      </c>
      <c r="O1273" t="s">
        <v>3007</v>
      </c>
      <c r="P1273" t="s">
        <v>1815</v>
      </c>
      <c r="Q1273">
        <v>51.890079999999998</v>
      </c>
      <c r="R1273">
        <v>4.3519100000000002</v>
      </c>
      <c r="S1273" t="s">
        <v>3007</v>
      </c>
      <c r="T1273" t="s">
        <v>6232</v>
      </c>
    </row>
    <row r="1274" spans="1:20" x14ac:dyDescent="0.35">
      <c r="A1274" t="s">
        <v>87</v>
      </c>
      <c r="B1274" t="s">
        <v>4536</v>
      </c>
      <c r="C1274" t="s">
        <v>1869</v>
      </c>
      <c r="D1274" s="1" t="s">
        <v>1870</v>
      </c>
      <c r="E1274" s="1" t="s">
        <v>3147</v>
      </c>
      <c r="F1274" t="s">
        <v>118</v>
      </c>
      <c r="G1274" t="s">
        <v>1871</v>
      </c>
      <c r="H1274" t="s">
        <v>3134</v>
      </c>
      <c r="I1274" t="s">
        <v>3007</v>
      </c>
      <c r="J1274">
        <v>250</v>
      </c>
      <c r="K1274">
        <v>2026</v>
      </c>
      <c r="L1274" t="s">
        <v>121</v>
      </c>
      <c r="M1274" t="s">
        <v>3008</v>
      </c>
      <c r="N1274" t="s">
        <v>3009</v>
      </c>
      <c r="O1274" t="s">
        <v>3023</v>
      </c>
      <c r="P1274" t="s">
        <v>1872</v>
      </c>
      <c r="Q1274">
        <v>41.058320000000002</v>
      </c>
      <c r="R1274">
        <v>21.484269999999999</v>
      </c>
      <c r="S1274" t="s">
        <v>3007</v>
      </c>
      <c r="T1274" t="s">
        <v>4537</v>
      </c>
    </row>
    <row r="1275" spans="1:20" x14ac:dyDescent="0.35">
      <c r="A1275" t="s">
        <v>87</v>
      </c>
      <c r="B1275" t="s">
        <v>4538</v>
      </c>
      <c r="C1275" t="s">
        <v>1874</v>
      </c>
      <c r="D1275" s="1" t="s">
        <v>1875</v>
      </c>
      <c r="E1275" s="1" t="s">
        <v>3005</v>
      </c>
      <c r="F1275" t="s">
        <v>118</v>
      </c>
      <c r="H1275" t="s">
        <v>3016</v>
      </c>
      <c r="I1275" t="s">
        <v>3007</v>
      </c>
      <c r="J1275">
        <v>175</v>
      </c>
      <c r="K1275">
        <v>2012</v>
      </c>
      <c r="L1275" t="s">
        <v>121</v>
      </c>
      <c r="M1275" t="s">
        <v>3008</v>
      </c>
      <c r="N1275" t="s">
        <v>3009</v>
      </c>
      <c r="O1275" t="s">
        <v>3007</v>
      </c>
      <c r="P1275" t="s">
        <v>1876</v>
      </c>
      <c r="Q1275">
        <v>41.994520000000001</v>
      </c>
      <c r="R1275">
        <v>21.452829999999999</v>
      </c>
      <c r="S1275" t="s">
        <v>3007</v>
      </c>
      <c r="T1275" t="s">
        <v>4539</v>
      </c>
    </row>
    <row r="1276" spans="1:20" x14ac:dyDescent="0.35">
      <c r="A1276" t="s">
        <v>87</v>
      </c>
      <c r="B1276" t="s">
        <v>4540</v>
      </c>
      <c r="C1276" t="s">
        <v>1878</v>
      </c>
      <c r="D1276" s="1" t="s">
        <v>1879</v>
      </c>
      <c r="E1276" s="1" t="s">
        <v>3005</v>
      </c>
      <c r="F1276" t="s">
        <v>118</v>
      </c>
      <c r="H1276" t="s">
        <v>3134</v>
      </c>
      <c r="I1276" t="s">
        <v>3007</v>
      </c>
      <c r="J1276">
        <v>150</v>
      </c>
      <c r="K1276" t="s">
        <v>120</v>
      </c>
      <c r="L1276" t="s">
        <v>121</v>
      </c>
      <c r="M1276" t="s">
        <v>283</v>
      </c>
      <c r="N1276" t="s">
        <v>3009</v>
      </c>
      <c r="O1276" t="s">
        <v>3007</v>
      </c>
      <c r="P1276" t="s">
        <v>1876</v>
      </c>
      <c r="Q1276">
        <v>41.992690000000003</v>
      </c>
      <c r="R1276">
        <v>21.43656</v>
      </c>
      <c r="S1276" t="s">
        <v>3007</v>
      </c>
      <c r="T1276" t="s">
        <v>3996</v>
      </c>
    </row>
    <row r="1277" spans="1:20" x14ac:dyDescent="0.35">
      <c r="A1277" t="s">
        <v>87</v>
      </c>
      <c r="B1277" t="s">
        <v>4541</v>
      </c>
      <c r="C1277" t="s">
        <v>1880</v>
      </c>
      <c r="D1277" s="1" t="s">
        <v>1881</v>
      </c>
      <c r="E1277" s="1" t="s">
        <v>3090</v>
      </c>
      <c r="F1277" t="s">
        <v>118</v>
      </c>
      <c r="G1277" t="s">
        <v>1871</v>
      </c>
      <c r="H1277" t="s">
        <v>3134</v>
      </c>
      <c r="I1277" t="s">
        <v>3007</v>
      </c>
      <c r="J1277">
        <v>800</v>
      </c>
      <c r="K1277" t="s">
        <v>120</v>
      </c>
      <c r="L1277" t="s">
        <v>121</v>
      </c>
      <c r="M1277" t="s">
        <v>3008</v>
      </c>
      <c r="N1277" t="s">
        <v>3033</v>
      </c>
      <c r="O1277" t="s">
        <v>3023</v>
      </c>
      <c r="P1277" t="s">
        <v>1882</v>
      </c>
      <c r="Q1277">
        <v>41.45767</v>
      </c>
      <c r="R1277">
        <v>22.161439999999999</v>
      </c>
      <c r="S1277" t="s">
        <v>3007</v>
      </c>
      <c r="T1277" t="s">
        <v>4542</v>
      </c>
    </row>
    <row r="1278" spans="1:20" x14ac:dyDescent="0.35">
      <c r="A1278" t="s">
        <v>88</v>
      </c>
      <c r="B1278" t="s">
        <v>4543</v>
      </c>
      <c r="C1278" t="s">
        <v>1884</v>
      </c>
      <c r="D1278" s="1" t="s">
        <v>1885</v>
      </c>
      <c r="E1278" s="1" t="s">
        <v>3005</v>
      </c>
      <c r="F1278" t="s">
        <v>118</v>
      </c>
      <c r="H1278" t="s">
        <v>3016</v>
      </c>
      <c r="I1278" t="s">
        <v>3007</v>
      </c>
      <c r="J1278">
        <v>40</v>
      </c>
      <c r="K1278">
        <v>1999</v>
      </c>
      <c r="L1278" t="s">
        <v>121</v>
      </c>
      <c r="M1278" t="s">
        <v>3047</v>
      </c>
      <c r="N1278" t="s">
        <v>3009</v>
      </c>
      <c r="O1278" t="s">
        <v>3007</v>
      </c>
      <c r="P1278" t="s">
        <v>1886</v>
      </c>
      <c r="Q1278">
        <v>59.274500000000003</v>
      </c>
      <c r="R1278">
        <v>5.5026999999999999</v>
      </c>
      <c r="S1278" t="s">
        <v>3023</v>
      </c>
      <c r="T1278" t="s">
        <v>4544</v>
      </c>
    </row>
    <row r="1279" spans="1:20" x14ac:dyDescent="0.35">
      <c r="A1279" t="s">
        <v>88</v>
      </c>
      <c r="B1279" t="s">
        <v>4545</v>
      </c>
      <c r="C1279" t="s">
        <v>1884</v>
      </c>
      <c r="D1279" s="1" t="s">
        <v>1885</v>
      </c>
      <c r="E1279" s="1" t="s">
        <v>3090</v>
      </c>
      <c r="F1279" t="s">
        <v>118</v>
      </c>
      <c r="H1279" t="s">
        <v>3016</v>
      </c>
      <c r="I1279" t="s">
        <v>3007</v>
      </c>
      <c r="J1279">
        <v>40</v>
      </c>
      <c r="K1279">
        <v>1999</v>
      </c>
      <c r="L1279" t="s">
        <v>121</v>
      </c>
      <c r="M1279" t="s">
        <v>3047</v>
      </c>
      <c r="N1279" t="s">
        <v>3009</v>
      </c>
      <c r="O1279" t="s">
        <v>3007</v>
      </c>
      <c r="P1279" t="s">
        <v>1886</v>
      </c>
      <c r="Q1279">
        <v>59.274500000000003</v>
      </c>
      <c r="R1279">
        <v>5.5026999999999999</v>
      </c>
      <c r="S1279" t="s">
        <v>3023</v>
      </c>
      <c r="T1279" t="s">
        <v>4544</v>
      </c>
    </row>
    <row r="1280" spans="1:20" x14ac:dyDescent="0.35">
      <c r="A1280" t="s">
        <v>88</v>
      </c>
      <c r="B1280" t="s">
        <v>4546</v>
      </c>
      <c r="C1280" t="s">
        <v>1888</v>
      </c>
      <c r="D1280" s="1" t="s">
        <v>1889</v>
      </c>
      <c r="E1280" s="1" t="s">
        <v>3005</v>
      </c>
      <c r="F1280" t="s">
        <v>118</v>
      </c>
      <c r="H1280" t="s">
        <v>3016</v>
      </c>
      <c r="I1280" t="s">
        <v>3007</v>
      </c>
      <c r="J1280">
        <v>229</v>
      </c>
      <c r="K1280" t="s">
        <v>120</v>
      </c>
      <c r="L1280" t="s">
        <v>121</v>
      </c>
      <c r="M1280" t="s">
        <v>3008</v>
      </c>
      <c r="N1280" t="s">
        <v>283</v>
      </c>
      <c r="O1280" t="s">
        <v>3007</v>
      </c>
      <c r="P1280" t="s">
        <v>1890</v>
      </c>
      <c r="Q1280">
        <v>70.685400000000001</v>
      </c>
      <c r="R1280">
        <v>23.59</v>
      </c>
      <c r="S1280" t="s">
        <v>3007</v>
      </c>
      <c r="T1280" t="s">
        <v>3260</v>
      </c>
    </row>
    <row r="1281" spans="1:20" x14ac:dyDescent="0.35">
      <c r="A1281" t="s">
        <v>88</v>
      </c>
      <c r="B1281" t="s">
        <v>4547</v>
      </c>
      <c r="C1281" t="s">
        <v>1891</v>
      </c>
      <c r="D1281" s="1" t="s">
        <v>1892</v>
      </c>
      <c r="E1281" s="1" t="s">
        <v>3005</v>
      </c>
      <c r="F1281" t="s">
        <v>118</v>
      </c>
      <c r="H1281" t="s">
        <v>3016</v>
      </c>
      <c r="I1281" t="s">
        <v>3007</v>
      </c>
      <c r="J1281">
        <v>294</v>
      </c>
      <c r="K1281">
        <v>2010</v>
      </c>
      <c r="L1281" t="s">
        <v>121</v>
      </c>
      <c r="M1281" t="s">
        <v>3008</v>
      </c>
      <c r="N1281" t="s">
        <v>3009</v>
      </c>
      <c r="O1281" t="s">
        <v>3007</v>
      </c>
      <c r="P1281" t="s">
        <v>1893</v>
      </c>
      <c r="Q1281">
        <v>60.808619999999998</v>
      </c>
      <c r="R1281">
        <v>5.03721</v>
      </c>
      <c r="S1281" t="s">
        <v>3023</v>
      </c>
      <c r="T1281" t="s">
        <v>3260</v>
      </c>
    </row>
    <row r="1282" spans="1:20" x14ac:dyDescent="0.35">
      <c r="A1282" t="s">
        <v>89</v>
      </c>
      <c r="B1282" t="s">
        <v>4548</v>
      </c>
      <c r="C1282" t="s">
        <v>1894</v>
      </c>
      <c r="D1282" s="1" t="s">
        <v>1895</v>
      </c>
      <c r="E1282" s="1" t="s">
        <v>4549</v>
      </c>
      <c r="F1282" t="s">
        <v>118</v>
      </c>
      <c r="H1282" t="s">
        <v>3134</v>
      </c>
      <c r="I1282" t="s">
        <v>3007</v>
      </c>
      <c r="J1282">
        <v>400</v>
      </c>
      <c r="K1282" t="s">
        <v>120</v>
      </c>
      <c r="L1282" t="s">
        <v>121</v>
      </c>
      <c r="M1282" t="s">
        <v>3008</v>
      </c>
      <c r="N1282" t="s">
        <v>3033</v>
      </c>
      <c r="O1282" t="s">
        <v>3023</v>
      </c>
      <c r="P1282" t="s">
        <v>1896</v>
      </c>
      <c r="Q1282">
        <v>50.348999999999997</v>
      </c>
      <c r="R1282">
        <v>19.145</v>
      </c>
      <c r="S1282" t="s">
        <v>3007</v>
      </c>
      <c r="T1282" t="s">
        <v>4550</v>
      </c>
    </row>
    <row r="1283" spans="1:20" x14ac:dyDescent="0.35">
      <c r="A1283" t="s">
        <v>89</v>
      </c>
      <c r="B1283" t="s">
        <v>4551</v>
      </c>
      <c r="C1283" t="s">
        <v>1898</v>
      </c>
      <c r="D1283" s="1" t="s">
        <v>1899</v>
      </c>
      <c r="E1283" s="1" t="s">
        <v>3090</v>
      </c>
      <c r="F1283" t="s">
        <v>118</v>
      </c>
      <c r="H1283" t="s">
        <v>3006</v>
      </c>
      <c r="I1283" t="s">
        <v>3007</v>
      </c>
      <c r="J1283">
        <v>30</v>
      </c>
      <c r="K1283">
        <v>2025</v>
      </c>
      <c r="L1283" t="s">
        <v>121</v>
      </c>
      <c r="M1283" t="s">
        <v>3008</v>
      </c>
      <c r="N1283" t="s">
        <v>3009</v>
      </c>
      <c r="O1283" t="s">
        <v>3023</v>
      </c>
      <c r="P1283" t="s">
        <v>1900</v>
      </c>
      <c r="Q1283">
        <v>54.182000000000002</v>
      </c>
      <c r="R1283">
        <v>19.388999999999999</v>
      </c>
      <c r="S1283" t="s">
        <v>3007</v>
      </c>
      <c r="T1283" t="s">
        <v>4552</v>
      </c>
    </row>
    <row r="1284" spans="1:20" x14ac:dyDescent="0.35">
      <c r="A1284" t="s">
        <v>89</v>
      </c>
      <c r="B1284" t="s">
        <v>4553</v>
      </c>
      <c r="C1284" t="s">
        <v>1902</v>
      </c>
      <c r="D1284" s="1" t="s">
        <v>1903</v>
      </c>
      <c r="E1284" s="1" t="s">
        <v>3005</v>
      </c>
      <c r="F1284" t="s">
        <v>118</v>
      </c>
      <c r="H1284" t="s">
        <v>233</v>
      </c>
      <c r="I1284" t="s">
        <v>3007</v>
      </c>
      <c r="J1284">
        <v>450</v>
      </c>
      <c r="K1284">
        <v>2027</v>
      </c>
      <c r="L1284" t="s">
        <v>121</v>
      </c>
      <c r="M1284" t="s">
        <v>3008</v>
      </c>
      <c r="N1284" t="s">
        <v>3033</v>
      </c>
      <c r="O1284" t="s">
        <v>3007</v>
      </c>
      <c r="P1284" t="s">
        <v>1904</v>
      </c>
      <c r="Q1284">
        <v>54.345140000000001</v>
      </c>
      <c r="R1284">
        <v>18.726579999999998</v>
      </c>
      <c r="S1284" t="s">
        <v>3007</v>
      </c>
      <c r="T1284" t="s">
        <v>4552</v>
      </c>
    </row>
    <row r="1285" spans="1:20" x14ac:dyDescent="0.35">
      <c r="A1285" t="s">
        <v>89</v>
      </c>
      <c r="B1285" t="s">
        <v>4554</v>
      </c>
      <c r="C1285" t="s">
        <v>1905</v>
      </c>
      <c r="D1285" s="1" t="s">
        <v>1906</v>
      </c>
      <c r="E1285" s="1" t="s">
        <v>3005</v>
      </c>
      <c r="F1285" t="s">
        <v>118</v>
      </c>
      <c r="H1285" t="s">
        <v>3016</v>
      </c>
      <c r="I1285" t="s">
        <v>3007</v>
      </c>
      <c r="J1285">
        <v>45</v>
      </c>
      <c r="K1285">
        <v>2014</v>
      </c>
      <c r="L1285" t="s">
        <v>121</v>
      </c>
      <c r="M1285" t="s">
        <v>3008</v>
      </c>
      <c r="N1285" t="s">
        <v>3009</v>
      </c>
      <c r="O1285" t="s">
        <v>3007</v>
      </c>
      <c r="P1285" t="s">
        <v>1907</v>
      </c>
      <c r="Q1285">
        <v>51.686700000000002</v>
      </c>
      <c r="R1285">
        <v>15.970319999999999</v>
      </c>
      <c r="S1285" t="s">
        <v>3023</v>
      </c>
      <c r="T1285" t="s">
        <v>4555</v>
      </c>
    </row>
    <row r="1286" spans="1:20" x14ac:dyDescent="0.35">
      <c r="A1286" t="s">
        <v>89</v>
      </c>
      <c r="B1286" t="s">
        <v>4556</v>
      </c>
      <c r="C1286" t="s">
        <v>1909</v>
      </c>
      <c r="D1286" s="1" t="s">
        <v>1910</v>
      </c>
      <c r="E1286" s="1" t="s">
        <v>4557</v>
      </c>
      <c r="F1286" t="s">
        <v>118</v>
      </c>
      <c r="H1286" t="s">
        <v>3016</v>
      </c>
      <c r="I1286" t="s">
        <v>3023</v>
      </c>
      <c r="J1286">
        <v>38</v>
      </c>
      <c r="K1286">
        <v>2017</v>
      </c>
      <c r="L1286">
        <v>2042</v>
      </c>
      <c r="M1286" t="s">
        <v>3008</v>
      </c>
      <c r="N1286" t="s">
        <v>3009</v>
      </c>
      <c r="O1286" t="s">
        <v>3007</v>
      </c>
      <c r="P1286" t="s">
        <v>1911</v>
      </c>
      <c r="Q1286">
        <v>52.750749999999996</v>
      </c>
      <c r="R1286">
        <v>15.268359999999999</v>
      </c>
      <c r="S1286" t="s">
        <v>3007</v>
      </c>
      <c r="T1286" t="s">
        <v>4558</v>
      </c>
    </row>
    <row r="1287" spans="1:20" x14ac:dyDescent="0.35">
      <c r="A1287" t="s">
        <v>89</v>
      </c>
      <c r="B1287" t="s">
        <v>4559</v>
      </c>
      <c r="C1287" t="s">
        <v>1909</v>
      </c>
      <c r="D1287" s="1" t="s">
        <v>1910</v>
      </c>
      <c r="E1287" s="1" t="s">
        <v>4549</v>
      </c>
      <c r="F1287" t="s">
        <v>118</v>
      </c>
      <c r="H1287" t="s">
        <v>3016</v>
      </c>
      <c r="I1287" t="s">
        <v>3023</v>
      </c>
      <c r="J1287">
        <v>50</v>
      </c>
      <c r="K1287">
        <v>2017</v>
      </c>
      <c r="L1287">
        <v>2042</v>
      </c>
      <c r="M1287" t="s">
        <v>3008</v>
      </c>
      <c r="N1287" t="s">
        <v>3009</v>
      </c>
      <c r="O1287" t="s">
        <v>3007</v>
      </c>
      <c r="P1287" t="s">
        <v>1911</v>
      </c>
      <c r="Q1287">
        <v>52.750749999999996</v>
      </c>
      <c r="R1287">
        <v>15.268359999999999</v>
      </c>
      <c r="S1287" t="s">
        <v>3007</v>
      </c>
      <c r="T1287" t="s">
        <v>4558</v>
      </c>
    </row>
    <row r="1288" spans="1:20" x14ac:dyDescent="0.35">
      <c r="A1288" t="s">
        <v>89</v>
      </c>
      <c r="B1288" t="s">
        <v>4560</v>
      </c>
      <c r="C1288" t="s">
        <v>1909</v>
      </c>
      <c r="D1288" s="1" t="s">
        <v>1910</v>
      </c>
      <c r="E1288" s="1" t="s">
        <v>4561</v>
      </c>
      <c r="F1288" t="s">
        <v>118</v>
      </c>
      <c r="H1288" t="s">
        <v>3016</v>
      </c>
      <c r="I1288" t="s">
        <v>3023</v>
      </c>
      <c r="J1288">
        <v>50</v>
      </c>
      <c r="K1288">
        <v>2017</v>
      </c>
      <c r="L1288">
        <v>2042</v>
      </c>
      <c r="M1288" t="s">
        <v>3008</v>
      </c>
      <c r="N1288" t="s">
        <v>3009</v>
      </c>
      <c r="O1288" t="s">
        <v>3007</v>
      </c>
      <c r="P1288" t="s">
        <v>1911</v>
      </c>
      <c r="Q1288">
        <v>52.750749999999996</v>
      </c>
      <c r="R1288">
        <v>15.268359999999999</v>
      </c>
      <c r="S1288" t="s">
        <v>3007</v>
      </c>
      <c r="T1288" t="s">
        <v>4558</v>
      </c>
    </row>
    <row r="1289" spans="1:20" x14ac:dyDescent="0.35">
      <c r="A1289" t="s">
        <v>89</v>
      </c>
      <c r="B1289" t="s">
        <v>4562</v>
      </c>
      <c r="C1289" t="s">
        <v>1909</v>
      </c>
      <c r="D1289" s="1" t="s">
        <v>1910</v>
      </c>
      <c r="E1289" s="1" t="s">
        <v>4244</v>
      </c>
      <c r="F1289" t="s">
        <v>118</v>
      </c>
      <c r="H1289" t="s">
        <v>3016</v>
      </c>
      <c r="I1289" t="s">
        <v>3023</v>
      </c>
      <c r="J1289">
        <v>11</v>
      </c>
      <c r="K1289">
        <v>1978</v>
      </c>
      <c r="L1289">
        <v>2042</v>
      </c>
      <c r="M1289" t="s">
        <v>3008</v>
      </c>
      <c r="N1289" t="s">
        <v>3009</v>
      </c>
      <c r="O1289" t="s">
        <v>3007</v>
      </c>
      <c r="P1289" t="s">
        <v>1911</v>
      </c>
      <c r="Q1289">
        <v>52.750749999999996</v>
      </c>
      <c r="R1289">
        <v>15.268359999999999</v>
      </c>
      <c r="S1289" t="s">
        <v>3007</v>
      </c>
      <c r="T1289" t="s">
        <v>4558</v>
      </c>
    </row>
    <row r="1290" spans="1:20" x14ac:dyDescent="0.35">
      <c r="A1290" t="s">
        <v>89</v>
      </c>
      <c r="B1290" t="s">
        <v>4563</v>
      </c>
      <c r="C1290" t="s">
        <v>1909</v>
      </c>
      <c r="D1290" s="1" t="s">
        <v>1910</v>
      </c>
      <c r="E1290" s="1" t="s">
        <v>4564</v>
      </c>
      <c r="F1290" t="s">
        <v>118</v>
      </c>
      <c r="H1290" t="s">
        <v>3016</v>
      </c>
      <c r="I1290" t="s">
        <v>3023</v>
      </c>
      <c r="J1290">
        <v>54.5</v>
      </c>
      <c r="K1290">
        <v>1999</v>
      </c>
      <c r="L1290">
        <v>2042</v>
      </c>
      <c r="M1290" t="s">
        <v>3008</v>
      </c>
      <c r="N1290" t="s">
        <v>3009</v>
      </c>
      <c r="O1290" t="s">
        <v>3007</v>
      </c>
      <c r="P1290" t="s">
        <v>1911</v>
      </c>
      <c r="Q1290">
        <v>52.750749999999996</v>
      </c>
      <c r="R1290">
        <v>15.268359999999999</v>
      </c>
      <c r="S1290" t="s">
        <v>3007</v>
      </c>
      <c r="T1290" t="s">
        <v>4558</v>
      </c>
    </row>
    <row r="1291" spans="1:20" x14ac:dyDescent="0.35">
      <c r="A1291" t="s">
        <v>89</v>
      </c>
      <c r="B1291" t="s">
        <v>4565</v>
      </c>
      <c r="C1291" t="s">
        <v>1913</v>
      </c>
      <c r="D1291" s="1" t="s">
        <v>1914</v>
      </c>
      <c r="E1291" s="1" t="s">
        <v>3015</v>
      </c>
      <c r="F1291" t="s">
        <v>118</v>
      </c>
      <c r="H1291" t="s">
        <v>233</v>
      </c>
      <c r="I1291" t="s">
        <v>3007</v>
      </c>
      <c r="J1291">
        <v>563</v>
      </c>
      <c r="K1291">
        <v>2025</v>
      </c>
      <c r="L1291" t="s">
        <v>121</v>
      </c>
      <c r="M1291" t="s">
        <v>3008</v>
      </c>
      <c r="N1291" t="s">
        <v>3033</v>
      </c>
      <c r="O1291" t="s">
        <v>3007</v>
      </c>
      <c r="P1291" t="s">
        <v>1915</v>
      </c>
      <c r="Q1291">
        <v>53.439</v>
      </c>
      <c r="R1291">
        <v>18.800999999999998</v>
      </c>
      <c r="S1291" t="s">
        <v>3007</v>
      </c>
      <c r="T1291" t="s">
        <v>4552</v>
      </c>
    </row>
    <row r="1292" spans="1:20" x14ac:dyDescent="0.35">
      <c r="A1292" t="s">
        <v>89</v>
      </c>
      <c r="B1292" t="s">
        <v>4566</v>
      </c>
      <c r="C1292" t="s">
        <v>1916</v>
      </c>
      <c r="D1292" s="1" t="s">
        <v>1917</v>
      </c>
      <c r="E1292" s="1" t="s">
        <v>3015</v>
      </c>
      <c r="F1292" t="s">
        <v>118</v>
      </c>
      <c r="H1292" t="s">
        <v>3016</v>
      </c>
      <c r="I1292" t="s">
        <v>3023</v>
      </c>
      <c r="J1292">
        <v>155</v>
      </c>
      <c r="K1292">
        <v>2002</v>
      </c>
      <c r="L1292">
        <v>2042</v>
      </c>
      <c r="M1292" t="s">
        <v>3008</v>
      </c>
      <c r="N1292" t="s">
        <v>3033</v>
      </c>
      <c r="O1292" t="s">
        <v>3007</v>
      </c>
      <c r="P1292" t="s">
        <v>1918</v>
      </c>
      <c r="Q1292">
        <v>51.216479999999997</v>
      </c>
      <c r="R1292">
        <v>22.55846</v>
      </c>
      <c r="S1292" t="s">
        <v>3007</v>
      </c>
      <c r="T1292" t="s">
        <v>4558</v>
      </c>
    </row>
    <row r="1293" spans="1:20" x14ac:dyDescent="0.35">
      <c r="A1293" t="s">
        <v>89</v>
      </c>
      <c r="B1293" t="s">
        <v>4567</v>
      </c>
      <c r="C1293" t="s">
        <v>1916</v>
      </c>
      <c r="D1293" s="1" t="s">
        <v>1917</v>
      </c>
      <c r="E1293" s="1" t="s">
        <v>3019</v>
      </c>
      <c r="F1293" t="s">
        <v>118</v>
      </c>
      <c r="H1293" t="s">
        <v>3016</v>
      </c>
      <c r="I1293" t="s">
        <v>3023</v>
      </c>
      <c r="J1293">
        <v>76.5</v>
      </c>
      <c r="K1293">
        <v>2002</v>
      </c>
      <c r="L1293">
        <v>2042</v>
      </c>
      <c r="M1293" t="s">
        <v>3008</v>
      </c>
      <c r="N1293" t="s">
        <v>3033</v>
      </c>
      <c r="O1293" t="s">
        <v>3007</v>
      </c>
      <c r="P1293" t="s">
        <v>1918</v>
      </c>
      <c r="Q1293">
        <v>51.216479999999997</v>
      </c>
      <c r="R1293">
        <v>22.55846</v>
      </c>
      <c r="S1293" t="s">
        <v>3007</v>
      </c>
      <c r="T1293" t="s">
        <v>4558</v>
      </c>
    </row>
    <row r="1294" spans="1:20" x14ac:dyDescent="0.35">
      <c r="A1294" t="s">
        <v>89</v>
      </c>
      <c r="B1294" t="s">
        <v>4568</v>
      </c>
      <c r="C1294" t="s">
        <v>1919</v>
      </c>
      <c r="D1294" s="1" t="s">
        <v>1920</v>
      </c>
      <c r="E1294" s="1" t="s">
        <v>3015</v>
      </c>
      <c r="F1294" t="s">
        <v>118</v>
      </c>
      <c r="H1294" t="s">
        <v>3016</v>
      </c>
      <c r="I1294" t="s">
        <v>3007</v>
      </c>
      <c r="J1294">
        <v>48.8</v>
      </c>
      <c r="K1294">
        <v>2000</v>
      </c>
      <c r="L1294" t="s">
        <v>121</v>
      </c>
      <c r="M1294" t="s">
        <v>3008</v>
      </c>
      <c r="N1294" t="s">
        <v>3009</v>
      </c>
      <c r="O1294" t="s">
        <v>3007</v>
      </c>
      <c r="P1294" t="s">
        <v>1921</v>
      </c>
      <c r="Q1294">
        <v>50.315899999999999</v>
      </c>
      <c r="R1294">
        <v>22.3245</v>
      </c>
      <c r="S1294" t="s">
        <v>3007</v>
      </c>
      <c r="T1294" t="s">
        <v>4569</v>
      </c>
    </row>
    <row r="1295" spans="1:20" x14ac:dyDescent="0.35">
      <c r="A1295" t="s">
        <v>89</v>
      </c>
      <c r="B1295" t="s">
        <v>4570</v>
      </c>
      <c r="C1295" t="s">
        <v>1919</v>
      </c>
      <c r="D1295" s="1" t="s">
        <v>1920</v>
      </c>
      <c r="E1295" s="1" t="s">
        <v>3019</v>
      </c>
      <c r="F1295" t="s">
        <v>118</v>
      </c>
      <c r="H1295" t="s">
        <v>3016</v>
      </c>
      <c r="I1295" t="s">
        <v>3007</v>
      </c>
      <c r="J1295">
        <v>48.8</v>
      </c>
      <c r="K1295">
        <v>2000</v>
      </c>
      <c r="L1295" t="s">
        <v>121</v>
      </c>
      <c r="M1295" t="s">
        <v>3008</v>
      </c>
      <c r="N1295" t="s">
        <v>3009</v>
      </c>
      <c r="O1295" t="s">
        <v>3007</v>
      </c>
      <c r="P1295" t="s">
        <v>1921</v>
      </c>
      <c r="Q1295">
        <v>50.315899999999999</v>
      </c>
      <c r="R1295">
        <v>22.3245</v>
      </c>
      <c r="S1295" t="s">
        <v>3007</v>
      </c>
      <c r="T1295" t="s">
        <v>4569</v>
      </c>
    </row>
    <row r="1296" spans="1:20" x14ac:dyDescent="0.35">
      <c r="A1296" t="s">
        <v>89</v>
      </c>
      <c r="B1296" t="s">
        <v>4571</v>
      </c>
      <c r="C1296" t="s">
        <v>1919</v>
      </c>
      <c r="D1296" s="1" t="s">
        <v>1920</v>
      </c>
      <c r="E1296" s="1" t="s">
        <v>4572</v>
      </c>
      <c r="F1296" t="s">
        <v>118</v>
      </c>
      <c r="H1296" t="s">
        <v>3016</v>
      </c>
      <c r="I1296" t="s">
        <v>3007</v>
      </c>
      <c r="J1296">
        <v>31</v>
      </c>
      <c r="K1296">
        <v>2000</v>
      </c>
      <c r="L1296" t="s">
        <v>121</v>
      </c>
      <c r="M1296" t="s">
        <v>3008</v>
      </c>
      <c r="N1296" t="s">
        <v>3009</v>
      </c>
      <c r="O1296" t="s">
        <v>3007</v>
      </c>
      <c r="P1296" t="s">
        <v>1921</v>
      </c>
      <c r="Q1296">
        <v>50.315899999999999</v>
      </c>
      <c r="R1296">
        <v>22.3245</v>
      </c>
      <c r="S1296" t="s">
        <v>3007</v>
      </c>
      <c r="T1296" t="s">
        <v>4569</v>
      </c>
    </row>
    <row r="1297" spans="1:20" x14ac:dyDescent="0.35">
      <c r="A1297" t="s">
        <v>89</v>
      </c>
      <c r="B1297" t="s">
        <v>4573</v>
      </c>
      <c r="C1297" t="s">
        <v>1923</v>
      </c>
      <c r="D1297" s="1" t="s">
        <v>1924</v>
      </c>
      <c r="E1297" s="1" t="s">
        <v>4557</v>
      </c>
      <c r="F1297" t="s">
        <v>118</v>
      </c>
      <c r="H1297" t="s">
        <v>233</v>
      </c>
      <c r="I1297" t="s">
        <v>3023</v>
      </c>
      <c r="J1297">
        <v>717</v>
      </c>
      <c r="K1297">
        <v>2024</v>
      </c>
      <c r="L1297">
        <v>2042</v>
      </c>
      <c r="M1297" t="s">
        <v>3008</v>
      </c>
      <c r="N1297" t="s">
        <v>3009</v>
      </c>
      <c r="O1297" t="s">
        <v>3023</v>
      </c>
      <c r="P1297" t="s">
        <v>1925</v>
      </c>
      <c r="Q1297">
        <v>53.206000000000003</v>
      </c>
      <c r="R1297">
        <v>14.465999999999999</v>
      </c>
      <c r="S1297" t="s">
        <v>3007</v>
      </c>
      <c r="T1297" t="s">
        <v>4558</v>
      </c>
    </row>
    <row r="1298" spans="1:20" x14ac:dyDescent="0.35">
      <c r="A1298" t="s">
        <v>89</v>
      </c>
      <c r="B1298" t="s">
        <v>4574</v>
      </c>
      <c r="C1298" t="s">
        <v>1923</v>
      </c>
      <c r="D1298" s="1" t="s">
        <v>1924</v>
      </c>
      <c r="E1298" s="1" t="s">
        <v>4575</v>
      </c>
      <c r="F1298" t="s">
        <v>118</v>
      </c>
      <c r="H1298" t="s">
        <v>233</v>
      </c>
      <c r="I1298" t="s">
        <v>3023</v>
      </c>
      <c r="J1298">
        <v>717</v>
      </c>
      <c r="K1298">
        <v>2024</v>
      </c>
      <c r="L1298">
        <v>2042</v>
      </c>
      <c r="M1298" t="s">
        <v>3008</v>
      </c>
      <c r="N1298" t="s">
        <v>3009</v>
      </c>
      <c r="O1298" t="s">
        <v>3023</v>
      </c>
      <c r="P1298" t="s">
        <v>1925</v>
      </c>
      <c r="Q1298">
        <v>53.206000000000003</v>
      </c>
      <c r="R1298">
        <v>14.465999999999999</v>
      </c>
      <c r="S1298" t="s">
        <v>3007</v>
      </c>
      <c r="T1298" t="s">
        <v>4558</v>
      </c>
    </row>
    <row r="1299" spans="1:20" x14ac:dyDescent="0.35">
      <c r="A1299" t="s">
        <v>89</v>
      </c>
      <c r="B1299" t="s">
        <v>4576</v>
      </c>
      <c r="C1299" t="s">
        <v>1926</v>
      </c>
      <c r="D1299" s="1" t="s">
        <v>1927</v>
      </c>
      <c r="E1299" s="1" t="s">
        <v>3015</v>
      </c>
      <c r="F1299" t="s">
        <v>118</v>
      </c>
      <c r="H1299" t="s">
        <v>233</v>
      </c>
      <c r="I1299" t="s">
        <v>3007</v>
      </c>
      <c r="J1299">
        <v>745</v>
      </c>
      <c r="K1299">
        <v>2025</v>
      </c>
      <c r="L1299" t="s">
        <v>121</v>
      </c>
      <c r="M1299" t="s">
        <v>3008</v>
      </c>
      <c r="N1299" t="s">
        <v>3033</v>
      </c>
      <c r="O1299" t="s">
        <v>3007</v>
      </c>
      <c r="P1299" t="s">
        <v>1928</v>
      </c>
      <c r="Q1299">
        <v>53.09384</v>
      </c>
      <c r="R1299">
        <v>21.639189999999999</v>
      </c>
      <c r="S1299" t="s">
        <v>3007</v>
      </c>
      <c r="T1299" t="s">
        <v>4552</v>
      </c>
    </row>
    <row r="1300" spans="1:20" x14ac:dyDescent="0.35">
      <c r="A1300" t="s">
        <v>89</v>
      </c>
      <c r="B1300" t="s">
        <v>4577</v>
      </c>
      <c r="C1300" t="s">
        <v>1929</v>
      </c>
      <c r="D1300" s="1" t="s">
        <v>1930</v>
      </c>
      <c r="E1300" s="1" t="s">
        <v>3015</v>
      </c>
      <c r="F1300" t="s">
        <v>118</v>
      </c>
      <c r="H1300" t="s">
        <v>3016</v>
      </c>
      <c r="I1300" t="s">
        <v>3007</v>
      </c>
      <c r="J1300">
        <v>630</v>
      </c>
      <c r="K1300">
        <v>2018</v>
      </c>
      <c r="L1300" t="s">
        <v>121</v>
      </c>
      <c r="M1300" t="s">
        <v>3008</v>
      </c>
      <c r="N1300" t="s">
        <v>3009</v>
      </c>
      <c r="O1300" t="s">
        <v>3007</v>
      </c>
      <c r="P1300" t="s">
        <v>1931</v>
      </c>
      <c r="Q1300">
        <v>52.577950000000001</v>
      </c>
      <c r="R1300">
        <v>19.693560000000002</v>
      </c>
      <c r="S1300" t="s">
        <v>3007</v>
      </c>
      <c r="T1300" t="s">
        <v>4552</v>
      </c>
    </row>
    <row r="1301" spans="1:20" x14ac:dyDescent="0.35">
      <c r="A1301" t="s">
        <v>89</v>
      </c>
      <c r="B1301" t="s">
        <v>4578</v>
      </c>
      <c r="C1301" t="s">
        <v>1932</v>
      </c>
      <c r="D1301" s="1" t="s">
        <v>1933</v>
      </c>
      <c r="E1301" s="1" t="s">
        <v>3005</v>
      </c>
      <c r="F1301" t="s">
        <v>118</v>
      </c>
      <c r="H1301" t="s">
        <v>3016</v>
      </c>
      <c r="I1301" t="s">
        <v>3007</v>
      </c>
      <c r="J1301">
        <v>42</v>
      </c>
      <c r="K1301">
        <v>2014</v>
      </c>
      <c r="L1301" t="s">
        <v>121</v>
      </c>
      <c r="M1301" t="s">
        <v>3008</v>
      </c>
      <c r="N1301" t="s">
        <v>3009</v>
      </c>
      <c r="O1301" t="s">
        <v>3007</v>
      </c>
      <c r="P1301" t="s">
        <v>1934</v>
      </c>
      <c r="Q1301">
        <v>51.484699999999997</v>
      </c>
      <c r="R1301">
        <v>16.061440000000001</v>
      </c>
      <c r="S1301" t="s">
        <v>3023</v>
      </c>
      <c r="T1301" t="s">
        <v>4555</v>
      </c>
    </row>
    <row r="1302" spans="1:20" x14ac:dyDescent="0.35">
      <c r="A1302" t="s">
        <v>89</v>
      </c>
      <c r="B1302" t="s">
        <v>4579</v>
      </c>
      <c r="C1302" t="s">
        <v>1935</v>
      </c>
      <c r="D1302" s="1" t="s">
        <v>1936</v>
      </c>
      <c r="E1302" s="1" t="s">
        <v>4580</v>
      </c>
      <c r="F1302" t="s">
        <v>118</v>
      </c>
      <c r="H1302" t="s">
        <v>233</v>
      </c>
      <c r="I1302" t="s">
        <v>3007</v>
      </c>
      <c r="J1302">
        <v>110</v>
      </c>
      <c r="K1302">
        <v>2025</v>
      </c>
      <c r="L1302" t="s">
        <v>121</v>
      </c>
      <c r="M1302" t="s">
        <v>3008</v>
      </c>
      <c r="N1302" t="s">
        <v>3033</v>
      </c>
      <c r="O1302" t="s">
        <v>3023</v>
      </c>
      <c r="P1302" t="s">
        <v>1937</v>
      </c>
      <c r="Q1302">
        <v>52.436</v>
      </c>
      <c r="R1302">
        <v>16.988</v>
      </c>
      <c r="S1302" t="s">
        <v>3007</v>
      </c>
      <c r="T1302" t="s">
        <v>3472</v>
      </c>
    </row>
    <row r="1303" spans="1:20" x14ac:dyDescent="0.35">
      <c r="A1303" t="s">
        <v>89</v>
      </c>
      <c r="B1303" t="s">
        <v>4581</v>
      </c>
      <c r="C1303" t="s">
        <v>1938</v>
      </c>
      <c r="D1303" s="1" t="s">
        <v>1939</v>
      </c>
      <c r="E1303" s="1" t="s">
        <v>4575</v>
      </c>
      <c r="F1303" t="s">
        <v>118</v>
      </c>
      <c r="H1303" t="s">
        <v>3006</v>
      </c>
      <c r="I1303" t="s">
        <v>3023</v>
      </c>
      <c r="J1303">
        <v>800</v>
      </c>
      <c r="K1303">
        <v>2026</v>
      </c>
      <c r="L1303">
        <v>2042</v>
      </c>
      <c r="M1303" t="s">
        <v>3008</v>
      </c>
      <c r="N1303" t="s">
        <v>3033</v>
      </c>
      <c r="O1303" t="s">
        <v>3023</v>
      </c>
      <c r="P1303" t="s">
        <v>1940</v>
      </c>
      <c r="Q1303">
        <v>50.133000000000003</v>
      </c>
      <c r="R1303">
        <v>18.524000000000001</v>
      </c>
      <c r="S1303" t="s">
        <v>3007</v>
      </c>
      <c r="T1303" t="s">
        <v>4558</v>
      </c>
    </row>
    <row r="1304" spans="1:20" x14ac:dyDescent="0.35">
      <c r="A1304" t="s">
        <v>89</v>
      </c>
      <c r="B1304" t="s">
        <v>4582</v>
      </c>
      <c r="C1304" t="s">
        <v>1941</v>
      </c>
      <c r="D1304" s="1" t="s">
        <v>1942</v>
      </c>
      <c r="E1304" s="1" t="s">
        <v>3005</v>
      </c>
      <c r="F1304" t="s">
        <v>118</v>
      </c>
      <c r="H1304" t="s">
        <v>3016</v>
      </c>
      <c r="I1304" t="s">
        <v>3023</v>
      </c>
      <c r="J1304">
        <v>138</v>
      </c>
      <c r="K1304">
        <v>2003</v>
      </c>
      <c r="L1304">
        <v>2042</v>
      </c>
      <c r="M1304" t="s">
        <v>3008</v>
      </c>
      <c r="N1304" t="s">
        <v>3009</v>
      </c>
      <c r="O1304" t="s">
        <v>3023</v>
      </c>
      <c r="P1304" t="s">
        <v>1943</v>
      </c>
      <c r="Q1304">
        <v>50.064920000000001</v>
      </c>
      <c r="R1304">
        <v>22.029859999999999</v>
      </c>
      <c r="S1304" t="s">
        <v>3007</v>
      </c>
      <c r="T1304" t="s">
        <v>4558</v>
      </c>
    </row>
    <row r="1305" spans="1:20" x14ac:dyDescent="0.35">
      <c r="A1305" t="s">
        <v>89</v>
      </c>
      <c r="B1305" t="s">
        <v>4583</v>
      </c>
      <c r="C1305" t="s">
        <v>1944</v>
      </c>
      <c r="D1305" s="1" t="s">
        <v>1945</v>
      </c>
      <c r="E1305" s="1" t="s">
        <v>3005</v>
      </c>
      <c r="F1305" t="s">
        <v>118</v>
      </c>
      <c r="H1305" t="s">
        <v>233</v>
      </c>
      <c r="I1305" t="s">
        <v>3023</v>
      </c>
      <c r="J1305">
        <v>179.4</v>
      </c>
      <c r="K1305">
        <v>2024</v>
      </c>
      <c r="L1305">
        <v>2042</v>
      </c>
      <c r="M1305" t="s">
        <v>3008</v>
      </c>
      <c r="N1305" t="s">
        <v>3009</v>
      </c>
      <c r="O1305" t="s">
        <v>3023</v>
      </c>
      <c r="P1305" t="s">
        <v>1946</v>
      </c>
      <c r="Q1305">
        <v>51.037999999999997</v>
      </c>
      <c r="R1305">
        <v>17.149999999999999</v>
      </c>
      <c r="S1305" t="s">
        <v>3007</v>
      </c>
      <c r="T1305" t="s">
        <v>4558</v>
      </c>
    </row>
    <row r="1306" spans="1:20" x14ac:dyDescent="0.35">
      <c r="A1306" t="s">
        <v>89</v>
      </c>
      <c r="B1306" t="s">
        <v>4584</v>
      </c>
      <c r="C1306" t="s">
        <v>1947</v>
      </c>
      <c r="D1306" s="1" t="s">
        <v>1948</v>
      </c>
      <c r="E1306" s="1" t="s">
        <v>4561</v>
      </c>
      <c r="F1306" t="s">
        <v>118</v>
      </c>
      <c r="H1306" t="s">
        <v>3016</v>
      </c>
      <c r="I1306" t="s">
        <v>3007</v>
      </c>
      <c r="J1306">
        <v>450</v>
      </c>
      <c r="K1306">
        <v>2020</v>
      </c>
      <c r="L1306" t="s">
        <v>121</v>
      </c>
      <c r="M1306" t="s">
        <v>3008</v>
      </c>
      <c r="N1306" t="s">
        <v>3009</v>
      </c>
      <c r="O1306" t="s">
        <v>3023</v>
      </c>
      <c r="P1306" t="s">
        <v>1949</v>
      </c>
      <c r="Q1306">
        <v>50.552</v>
      </c>
      <c r="R1306">
        <v>22.081</v>
      </c>
      <c r="S1306" t="s">
        <v>3007</v>
      </c>
      <c r="T1306" t="s">
        <v>4585</v>
      </c>
    </row>
    <row r="1307" spans="1:20" x14ac:dyDescent="0.35">
      <c r="A1307" t="s">
        <v>89</v>
      </c>
      <c r="B1307" t="s">
        <v>4586</v>
      </c>
      <c r="C1307" t="s">
        <v>1951</v>
      </c>
      <c r="D1307" s="1" t="s">
        <v>1952</v>
      </c>
      <c r="E1307" s="1" t="s">
        <v>4561</v>
      </c>
      <c r="F1307" t="s">
        <v>118</v>
      </c>
      <c r="H1307" t="s">
        <v>3006</v>
      </c>
      <c r="I1307" t="s">
        <v>3007</v>
      </c>
      <c r="J1307">
        <v>2100</v>
      </c>
      <c r="K1307">
        <v>2027</v>
      </c>
      <c r="L1307" t="s">
        <v>121</v>
      </c>
      <c r="M1307" t="s">
        <v>3008</v>
      </c>
      <c r="N1307" t="s">
        <v>3033</v>
      </c>
      <c r="O1307" t="s">
        <v>3023</v>
      </c>
      <c r="P1307" t="s">
        <v>1953</v>
      </c>
      <c r="Q1307">
        <v>51.664999999999999</v>
      </c>
      <c r="R1307">
        <v>21.466999999999999</v>
      </c>
      <c r="S1307" t="s">
        <v>3007</v>
      </c>
      <c r="T1307" t="s">
        <v>4587</v>
      </c>
    </row>
    <row r="1308" spans="1:20" x14ac:dyDescent="0.35">
      <c r="A1308" t="s">
        <v>89</v>
      </c>
      <c r="B1308" t="s">
        <v>4588</v>
      </c>
      <c r="C1308" t="s">
        <v>1955</v>
      </c>
      <c r="D1308" s="1" t="s">
        <v>1956</v>
      </c>
      <c r="E1308" s="1" t="s">
        <v>3015</v>
      </c>
      <c r="F1308" t="s">
        <v>118</v>
      </c>
      <c r="H1308" t="s">
        <v>3016</v>
      </c>
      <c r="I1308" t="s">
        <v>3023</v>
      </c>
      <c r="J1308">
        <v>50</v>
      </c>
      <c r="K1308">
        <v>2017</v>
      </c>
      <c r="L1308">
        <v>2042</v>
      </c>
      <c r="M1308" t="s">
        <v>3047</v>
      </c>
      <c r="N1308" t="s">
        <v>3009</v>
      </c>
      <c r="O1308" t="s">
        <v>3007</v>
      </c>
      <c r="P1308" t="s">
        <v>1957</v>
      </c>
      <c r="Q1308">
        <v>53.04636</v>
      </c>
      <c r="R1308">
        <v>18.69556</v>
      </c>
      <c r="S1308" t="s">
        <v>3007</v>
      </c>
      <c r="T1308" t="s">
        <v>4558</v>
      </c>
    </row>
    <row r="1309" spans="1:20" x14ac:dyDescent="0.35">
      <c r="A1309" t="s">
        <v>89</v>
      </c>
      <c r="B1309" t="s">
        <v>4589</v>
      </c>
      <c r="C1309" t="s">
        <v>1955</v>
      </c>
      <c r="D1309" s="1" t="s">
        <v>1956</v>
      </c>
      <c r="E1309" s="1" t="s">
        <v>3019</v>
      </c>
      <c r="F1309" t="s">
        <v>118</v>
      </c>
      <c r="H1309" t="s">
        <v>3016</v>
      </c>
      <c r="I1309" t="s">
        <v>3023</v>
      </c>
      <c r="J1309">
        <v>50</v>
      </c>
      <c r="K1309">
        <v>2017</v>
      </c>
      <c r="L1309">
        <v>2042</v>
      </c>
      <c r="M1309" t="s">
        <v>3047</v>
      </c>
      <c r="N1309" t="s">
        <v>3009</v>
      </c>
      <c r="O1309" t="s">
        <v>3007</v>
      </c>
      <c r="P1309" t="s">
        <v>1957</v>
      </c>
      <c r="Q1309">
        <v>53.04636</v>
      </c>
      <c r="R1309">
        <v>18.69556</v>
      </c>
      <c r="S1309" t="s">
        <v>3007</v>
      </c>
      <c r="T1309" t="s">
        <v>4558</v>
      </c>
    </row>
    <row r="1310" spans="1:20" x14ac:dyDescent="0.35">
      <c r="A1310" t="s">
        <v>89</v>
      </c>
      <c r="B1310" t="s">
        <v>4590</v>
      </c>
      <c r="C1310" t="s">
        <v>1958</v>
      </c>
      <c r="D1310" s="1" t="s">
        <v>1959</v>
      </c>
      <c r="E1310" s="1" t="s">
        <v>4244</v>
      </c>
      <c r="F1310" t="s">
        <v>118</v>
      </c>
      <c r="H1310" t="s">
        <v>3006</v>
      </c>
      <c r="I1310" t="s">
        <v>3007</v>
      </c>
      <c r="J1310">
        <v>600</v>
      </c>
      <c r="K1310">
        <v>2024</v>
      </c>
      <c r="L1310" t="s">
        <v>121</v>
      </c>
      <c r="M1310" t="s">
        <v>3008</v>
      </c>
      <c r="N1310" t="s">
        <v>3009</v>
      </c>
      <c r="O1310" t="s">
        <v>3023</v>
      </c>
      <c r="P1310" t="s">
        <v>1960</v>
      </c>
      <c r="Q1310">
        <v>52.012309999999999</v>
      </c>
      <c r="R1310">
        <v>18.546209999999999</v>
      </c>
      <c r="S1310" t="s">
        <v>3007</v>
      </c>
      <c r="T1310" t="s">
        <v>4591</v>
      </c>
    </row>
    <row r="1311" spans="1:20" x14ac:dyDescent="0.35">
      <c r="A1311" t="s">
        <v>89</v>
      </c>
      <c r="B1311" t="s">
        <v>4592</v>
      </c>
      <c r="C1311" t="s">
        <v>1962</v>
      </c>
      <c r="D1311" s="1" t="s">
        <v>1963</v>
      </c>
      <c r="E1311" s="1" t="s">
        <v>3090</v>
      </c>
      <c r="F1311" t="s">
        <v>118</v>
      </c>
      <c r="H1311" t="s">
        <v>3016</v>
      </c>
      <c r="I1311" t="s">
        <v>3007</v>
      </c>
      <c r="J1311">
        <v>496</v>
      </c>
      <c r="K1311">
        <v>2021</v>
      </c>
      <c r="L1311" t="s">
        <v>121</v>
      </c>
      <c r="M1311" t="s">
        <v>3008</v>
      </c>
      <c r="N1311" t="s">
        <v>3009</v>
      </c>
      <c r="O1311" t="s">
        <v>3023</v>
      </c>
      <c r="P1311" t="s">
        <v>1964</v>
      </c>
      <c r="Q1311">
        <v>52.293999999999997</v>
      </c>
      <c r="R1311">
        <v>20.994</v>
      </c>
      <c r="S1311" t="s">
        <v>3007</v>
      </c>
      <c r="T1311" t="s">
        <v>4585</v>
      </c>
    </row>
    <row r="1312" spans="1:20" x14ac:dyDescent="0.35">
      <c r="A1312" t="s">
        <v>89</v>
      </c>
      <c r="B1312" t="s">
        <v>4593</v>
      </c>
      <c r="C1312" t="s">
        <v>1965</v>
      </c>
      <c r="D1312" s="1" t="s">
        <v>1966</v>
      </c>
      <c r="E1312" s="1" t="s">
        <v>3005</v>
      </c>
      <c r="F1312" t="s">
        <v>118</v>
      </c>
      <c r="H1312" t="s">
        <v>3016</v>
      </c>
      <c r="I1312" t="s">
        <v>3007</v>
      </c>
      <c r="J1312">
        <v>40</v>
      </c>
      <c r="K1312">
        <v>2012</v>
      </c>
      <c r="L1312" t="s">
        <v>121</v>
      </c>
      <c r="M1312" t="s">
        <v>3008</v>
      </c>
      <c r="N1312" t="s">
        <v>3033</v>
      </c>
      <c r="O1312" t="s">
        <v>3007</v>
      </c>
      <c r="P1312" t="s">
        <v>1967</v>
      </c>
      <c r="Q1312">
        <v>51.473889999999997</v>
      </c>
      <c r="R1312">
        <v>17.305199999999999</v>
      </c>
      <c r="S1312" t="s">
        <v>3007</v>
      </c>
      <c r="T1312" t="s">
        <v>4585</v>
      </c>
    </row>
    <row r="1313" spans="1:20" x14ac:dyDescent="0.35">
      <c r="A1313" t="s">
        <v>89</v>
      </c>
      <c r="B1313" t="s">
        <v>4594</v>
      </c>
      <c r="C1313" t="s">
        <v>1968</v>
      </c>
      <c r="D1313" s="1" t="s">
        <v>1969</v>
      </c>
      <c r="E1313" s="1" t="s">
        <v>3005</v>
      </c>
      <c r="F1313" t="s">
        <v>118</v>
      </c>
      <c r="H1313" t="s">
        <v>3016</v>
      </c>
      <c r="I1313" t="s">
        <v>3023</v>
      </c>
      <c r="J1313">
        <v>463</v>
      </c>
      <c r="K1313">
        <v>2017</v>
      </c>
      <c r="L1313">
        <v>2042</v>
      </c>
      <c r="M1313" t="s">
        <v>3008</v>
      </c>
      <c r="N1313" t="s">
        <v>3033</v>
      </c>
      <c r="O1313" t="s">
        <v>3007</v>
      </c>
      <c r="P1313" t="s">
        <v>1970</v>
      </c>
      <c r="Q1313">
        <v>52.651940000000003</v>
      </c>
      <c r="R1313">
        <v>19.098890000000001</v>
      </c>
      <c r="S1313" t="s">
        <v>3007</v>
      </c>
      <c r="T1313" t="s">
        <v>4552</v>
      </c>
    </row>
    <row r="1314" spans="1:20" x14ac:dyDescent="0.35">
      <c r="A1314" t="s">
        <v>89</v>
      </c>
      <c r="B1314" t="s">
        <v>4595</v>
      </c>
      <c r="C1314" t="s">
        <v>1971</v>
      </c>
      <c r="D1314" s="1" t="s">
        <v>1972</v>
      </c>
      <c r="E1314" s="1" t="s">
        <v>3005</v>
      </c>
      <c r="F1314" t="s">
        <v>118</v>
      </c>
      <c r="H1314" t="s">
        <v>3016</v>
      </c>
      <c r="I1314" t="s">
        <v>3023</v>
      </c>
      <c r="J1314">
        <v>188</v>
      </c>
      <c r="K1314">
        <v>2004</v>
      </c>
      <c r="L1314">
        <v>2042</v>
      </c>
      <c r="M1314" t="s">
        <v>3008</v>
      </c>
      <c r="N1314" t="s">
        <v>3009</v>
      </c>
      <c r="O1314" t="s">
        <v>3007</v>
      </c>
      <c r="P1314" t="s">
        <v>1973</v>
      </c>
      <c r="Q1314">
        <v>51.951000000000001</v>
      </c>
      <c r="R1314">
        <v>15.490410000000001</v>
      </c>
      <c r="S1314" t="s">
        <v>3007</v>
      </c>
      <c r="T1314" t="s">
        <v>4558</v>
      </c>
    </row>
    <row r="1315" spans="1:20" x14ac:dyDescent="0.35">
      <c r="A1315" t="s">
        <v>89</v>
      </c>
      <c r="B1315" t="s">
        <v>4596</v>
      </c>
      <c r="C1315" t="s">
        <v>1974</v>
      </c>
      <c r="D1315" s="1" t="s">
        <v>1975</v>
      </c>
      <c r="E1315" s="1" t="s">
        <v>4597</v>
      </c>
      <c r="F1315" t="s">
        <v>118</v>
      </c>
      <c r="H1315" t="s">
        <v>3006</v>
      </c>
      <c r="I1315" t="s">
        <v>3023</v>
      </c>
      <c r="J1315">
        <v>56.2</v>
      </c>
      <c r="K1315">
        <v>2025</v>
      </c>
      <c r="L1315">
        <v>2042</v>
      </c>
      <c r="M1315" t="s">
        <v>3071</v>
      </c>
      <c r="N1315" t="s">
        <v>3009</v>
      </c>
      <c r="O1315" t="s">
        <v>3023</v>
      </c>
      <c r="P1315" t="s">
        <v>1976</v>
      </c>
      <c r="Q1315">
        <v>53.099179999999997</v>
      </c>
      <c r="R1315">
        <v>18.088899999999999</v>
      </c>
      <c r="S1315" t="s">
        <v>3007</v>
      </c>
      <c r="T1315" t="s">
        <v>4558</v>
      </c>
    </row>
    <row r="1316" spans="1:20" x14ac:dyDescent="0.35">
      <c r="A1316" t="s">
        <v>89</v>
      </c>
      <c r="B1316" t="s">
        <v>4598</v>
      </c>
      <c r="C1316" t="s">
        <v>1977</v>
      </c>
      <c r="D1316" s="1" t="s">
        <v>1978</v>
      </c>
      <c r="E1316" s="1" t="s">
        <v>3090</v>
      </c>
      <c r="F1316" t="s">
        <v>118</v>
      </c>
      <c r="H1316" t="s">
        <v>3016</v>
      </c>
      <c r="I1316" t="s">
        <v>3007</v>
      </c>
      <c r="J1316">
        <v>36</v>
      </c>
      <c r="K1316">
        <v>2002</v>
      </c>
      <c r="L1316" t="s">
        <v>121</v>
      </c>
      <c r="M1316" t="s">
        <v>3008</v>
      </c>
      <c r="N1316" t="s">
        <v>3009</v>
      </c>
      <c r="O1316" t="s">
        <v>3007</v>
      </c>
      <c r="P1316" t="s">
        <v>1979</v>
      </c>
      <c r="Q1316">
        <v>52.157200000000003</v>
      </c>
      <c r="R1316">
        <v>22.306100000000001</v>
      </c>
      <c r="S1316" t="s">
        <v>3007</v>
      </c>
      <c r="T1316" t="s">
        <v>4599</v>
      </c>
    </row>
    <row r="1317" spans="1:20" x14ac:dyDescent="0.35">
      <c r="A1317" t="s">
        <v>89</v>
      </c>
      <c r="B1317" t="s">
        <v>4600</v>
      </c>
      <c r="C1317" t="s">
        <v>1981</v>
      </c>
      <c r="D1317" s="1" t="s">
        <v>1982</v>
      </c>
      <c r="E1317" s="1" t="s">
        <v>3105</v>
      </c>
      <c r="F1317" t="s">
        <v>118</v>
      </c>
      <c r="H1317" t="s">
        <v>3134</v>
      </c>
      <c r="I1317" t="s">
        <v>3007</v>
      </c>
      <c r="J1317">
        <v>120</v>
      </c>
      <c r="K1317">
        <v>2024</v>
      </c>
      <c r="L1317" t="s">
        <v>121</v>
      </c>
      <c r="M1317" t="s">
        <v>3008</v>
      </c>
      <c r="N1317" t="s">
        <v>3009</v>
      </c>
      <c r="O1317" t="s">
        <v>3007</v>
      </c>
      <c r="P1317" t="s">
        <v>1983</v>
      </c>
      <c r="Q1317">
        <v>50.03933</v>
      </c>
      <c r="R1317">
        <v>19.27148</v>
      </c>
      <c r="S1317" t="s">
        <v>3007</v>
      </c>
      <c r="T1317" t="s">
        <v>3223</v>
      </c>
    </row>
    <row r="1318" spans="1:20" x14ac:dyDescent="0.35">
      <c r="A1318" t="s">
        <v>89</v>
      </c>
      <c r="B1318" t="s">
        <v>6256</v>
      </c>
      <c r="C1318" t="s">
        <v>6192</v>
      </c>
      <c r="D1318" s="1" t="s">
        <v>6193</v>
      </c>
      <c r="E1318" s="1" t="s">
        <v>3030</v>
      </c>
      <c r="F1318" t="s">
        <v>118</v>
      </c>
      <c r="H1318" t="s">
        <v>3134</v>
      </c>
      <c r="I1318" t="s">
        <v>3007</v>
      </c>
      <c r="J1318">
        <v>49.9</v>
      </c>
      <c r="K1318">
        <v>2026</v>
      </c>
      <c r="L1318" t="s">
        <v>121</v>
      </c>
      <c r="M1318" t="s">
        <v>3008</v>
      </c>
      <c r="N1318" t="s">
        <v>3009</v>
      </c>
      <c r="O1318" t="s">
        <v>3007</v>
      </c>
      <c r="P1318" t="s">
        <v>6194</v>
      </c>
      <c r="Q1318">
        <v>54.553359999999998</v>
      </c>
      <c r="R1318">
        <v>18.480789999999999</v>
      </c>
      <c r="S1318" t="s">
        <v>3007</v>
      </c>
      <c r="T1318" t="s">
        <v>4558</v>
      </c>
    </row>
    <row r="1319" spans="1:20" x14ac:dyDescent="0.35">
      <c r="A1319" t="s">
        <v>90</v>
      </c>
      <c r="B1319" t="s">
        <v>4601</v>
      </c>
      <c r="C1319" t="s">
        <v>1984</v>
      </c>
      <c r="D1319" s="1" t="s">
        <v>1985</v>
      </c>
      <c r="E1319" s="1" t="s">
        <v>3197</v>
      </c>
      <c r="F1319" t="s">
        <v>118</v>
      </c>
      <c r="H1319" t="s">
        <v>3016</v>
      </c>
      <c r="I1319" t="s">
        <v>3007</v>
      </c>
      <c r="J1319">
        <v>24</v>
      </c>
      <c r="K1319">
        <v>2010</v>
      </c>
      <c r="L1319" t="s">
        <v>121</v>
      </c>
      <c r="M1319" t="s">
        <v>3047</v>
      </c>
      <c r="N1319" t="s">
        <v>3009</v>
      </c>
      <c r="O1319" t="s">
        <v>3007</v>
      </c>
      <c r="P1319" t="s">
        <v>1986</v>
      </c>
      <c r="Q1319">
        <v>40.866599999999998</v>
      </c>
      <c r="R1319">
        <v>-8.4151000000000007</v>
      </c>
      <c r="S1319" t="s">
        <v>3007</v>
      </c>
      <c r="T1319" t="s">
        <v>4602</v>
      </c>
    </row>
    <row r="1320" spans="1:20" x14ac:dyDescent="0.35">
      <c r="A1320" t="s">
        <v>90</v>
      </c>
      <c r="B1320" t="s">
        <v>4603</v>
      </c>
      <c r="C1320" t="s">
        <v>1988</v>
      </c>
      <c r="D1320" s="1" t="s">
        <v>1989</v>
      </c>
      <c r="E1320" s="1" t="s">
        <v>3195</v>
      </c>
      <c r="F1320" t="s">
        <v>118</v>
      </c>
      <c r="H1320" t="s">
        <v>3016</v>
      </c>
      <c r="I1320" t="s">
        <v>3007</v>
      </c>
      <c r="J1320">
        <v>25</v>
      </c>
      <c r="K1320">
        <v>2010</v>
      </c>
      <c r="L1320" t="s">
        <v>121</v>
      </c>
      <c r="M1320" t="s">
        <v>3008</v>
      </c>
      <c r="N1320" t="s">
        <v>3009</v>
      </c>
      <c r="O1320" t="s">
        <v>3007</v>
      </c>
      <c r="P1320" t="s">
        <v>1986</v>
      </c>
      <c r="Q1320">
        <v>38.676299999999998</v>
      </c>
      <c r="R1320">
        <v>-9.0513999999999992</v>
      </c>
      <c r="S1320" t="s">
        <v>3023</v>
      </c>
      <c r="T1320" t="s">
        <v>4602</v>
      </c>
    </row>
    <row r="1321" spans="1:20" x14ac:dyDescent="0.35">
      <c r="A1321" t="s">
        <v>90</v>
      </c>
      <c r="B1321" t="s">
        <v>4604</v>
      </c>
      <c r="C1321" t="s">
        <v>1990</v>
      </c>
      <c r="D1321" s="1" t="s">
        <v>1991</v>
      </c>
      <c r="E1321" s="1" t="s">
        <v>3195</v>
      </c>
      <c r="F1321" t="s">
        <v>118</v>
      </c>
      <c r="H1321" t="s">
        <v>3016</v>
      </c>
      <c r="I1321" t="s">
        <v>3007</v>
      </c>
      <c r="J1321">
        <v>80</v>
      </c>
      <c r="K1321">
        <v>2009</v>
      </c>
      <c r="L1321" t="s">
        <v>121</v>
      </c>
      <c r="M1321" t="s">
        <v>3008</v>
      </c>
      <c r="N1321" t="s">
        <v>3009</v>
      </c>
      <c r="O1321" t="s">
        <v>3007</v>
      </c>
      <c r="P1321" t="s">
        <v>1992</v>
      </c>
      <c r="Q1321">
        <v>40.686</v>
      </c>
      <c r="R1321">
        <v>-8.5893999999999995</v>
      </c>
      <c r="S1321" t="s">
        <v>3023</v>
      </c>
      <c r="T1321" t="s">
        <v>4605</v>
      </c>
    </row>
    <row r="1322" spans="1:20" x14ac:dyDescent="0.35">
      <c r="A1322" t="s">
        <v>90</v>
      </c>
      <c r="B1322" t="s">
        <v>4606</v>
      </c>
      <c r="C1322" t="s">
        <v>1994</v>
      </c>
      <c r="D1322" s="1" t="s">
        <v>1995</v>
      </c>
      <c r="E1322" s="1" t="s">
        <v>4607</v>
      </c>
      <c r="F1322" t="s">
        <v>118</v>
      </c>
      <c r="H1322" t="s">
        <v>3016</v>
      </c>
      <c r="I1322" t="s">
        <v>3007</v>
      </c>
      <c r="J1322">
        <v>392</v>
      </c>
      <c r="K1322">
        <v>2003</v>
      </c>
      <c r="L1322" t="s">
        <v>121</v>
      </c>
      <c r="M1322" t="s">
        <v>3008</v>
      </c>
      <c r="N1322" t="s">
        <v>3033</v>
      </c>
      <c r="O1322" t="s">
        <v>3007</v>
      </c>
      <c r="P1322" t="s">
        <v>1996</v>
      </c>
      <c r="Q1322">
        <v>39.011800000000001</v>
      </c>
      <c r="R1322">
        <v>-8.9520999999999997</v>
      </c>
      <c r="S1322" t="s">
        <v>3007</v>
      </c>
      <c r="T1322" t="s">
        <v>4602</v>
      </c>
    </row>
    <row r="1323" spans="1:20" x14ac:dyDescent="0.35">
      <c r="A1323" t="s">
        <v>90</v>
      </c>
      <c r="B1323" t="s">
        <v>4608</v>
      </c>
      <c r="C1323" t="s">
        <v>1994</v>
      </c>
      <c r="D1323" s="1" t="s">
        <v>1995</v>
      </c>
      <c r="E1323" s="1" t="s">
        <v>4609</v>
      </c>
      <c r="F1323" t="s">
        <v>118</v>
      </c>
      <c r="H1323" t="s">
        <v>3016</v>
      </c>
      <c r="I1323" t="s">
        <v>3007</v>
      </c>
      <c r="J1323">
        <v>392</v>
      </c>
      <c r="K1323">
        <v>2004</v>
      </c>
      <c r="L1323" t="s">
        <v>121</v>
      </c>
      <c r="M1323" t="s">
        <v>3008</v>
      </c>
      <c r="N1323" t="s">
        <v>3033</v>
      </c>
      <c r="O1323" t="s">
        <v>3007</v>
      </c>
      <c r="P1323" t="s">
        <v>1996</v>
      </c>
      <c r="Q1323">
        <v>39.011800000000001</v>
      </c>
      <c r="R1323">
        <v>-8.9520999999999997</v>
      </c>
      <c r="S1323" t="s">
        <v>3007</v>
      </c>
      <c r="T1323" t="s">
        <v>4602</v>
      </c>
    </row>
    <row r="1324" spans="1:20" x14ac:dyDescent="0.35">
      <c r="A1324" t="s">
        <v>90</v>
      </c>
      <c r="B1324" t="s">
        <v>4610</v>
      </c>
      <c r="C1324" t="s">
        <v>1994</v>
      </c>
      <c r="D1324" s="1" t="s">
        <v>1995</v>
      </c>
      <c r="E1324" s="1" t="s">
        <v>4611</v>
      </c>
      <c r="F1324" t="s">
        <v>118</v>
      </c>
      <c r="H1324" t="s">
        <v>3016</v>
      </c>
      <c r="I1324" t="s">
        <v>3007</v>
      </c>
      <c r="J1324">
        <v>392</v>
      </c>
      <c r="K1324">
        <v>2006</v>
      </c>
      <c r="L1324" t="s">
        <v>121</v>
      </c>
      <c r="M1324" t="s">
        <v>3008</v>
      </c>
      <c r="N1324" t="s">
        <v>3033</v>
      </c>
      <c r="O1324" t="s">
        <v>3007</v>
      </c>
      <c r="P1324" t="s">
        <v>1996</v>
      </c>
      <c r="Q1324">
        <v>39.011800000000001</v>
      </c>
      <c r="R1324">
        <v>-8.9520999999999997</v>
      </c>
      <c r="S1324" t="s">
        <v>3007</v>
      </c>
      <c r="T1324" t="s">
        <v>4602</v>
      </c>
    </row>
    <row r="1325" spans="1:20" x14ac:dyDescent="0.35">
      <c r="A1325" t="s">
        <v>90</v>
      </c>
      <c r="B1325" t="s">
        <v>4612</v>
      </c>
      <c r="C1325" t="s">
        <v>1997</v>
      </c>
      <c r="D1325" s="1" t="s">
        <v>1998</v>
      </c>
      <c r="E1325" s="1" t="s">
        <v>3197</v>
      </c>
      <c r="F1325" t="s">
        <v>118</v>
      </c>
      <c r="H1325" t="s">
        <v>3016</v>
      </c>
      <c r="I1325" t="s">
        <v>3007</v>
      </c>
      <c r="J1325">
        <v>32</v>
      </c>
      <c r="K1325">
        <v>2009</v>
      </c>
      <c r="L1325" t="s">
        <v>121</v>
      </c>
      <c r="M1325" t="s">
        <v>3008</v>
      </c>
      <c r="N1325" t="s">
        <v>3009</v>
      </c>
      <c r="O1325" t="s">
        <v>3007</v>
      </c>
      <c r="P1325" t="s">
        <v>1999</v>
      </c>
      <c r="Q1325">
        <v>39.98321</v>
      </c>
      <c r="R1325">
        <v>-8.8512900000000005</v>
      </c>
      <c r="S1325" t="s">
        <v>3023</v>
      </c>
      <c r="T1325" t="s">
        <v>4613</v>
      </c>
    </row>
    <row r="1326" spans="1:20" x14ac:dyDescent="0.35">
      <c r="A1326" t="s">
        <v>90</v>
      </c>
      <c r="B1326" t="s">
        <v>4614</v>
      </c>
      <c r="C1326" t="s">
        <v>2001</v>
      </c>
      <c r="D1326" s="1" t="s">
        <v>2002</v>
      </c>
      <c r="E1326" s="1" t="s">
        <v>4607</v>
      </c>
      <c r="F1326" t="s">
        <v>118</v>
      </c>
      <c r="H1326" t="s">
        <v>3016</v>
      </c>
      <c r="I1326" t="s">
        <v>3007</v>
      </c>
      <c r="J1326">
        <v>413</v>
      </c>
      <c r="K1326">
        <v>2009</v>
      </c>
      <c r="L1326" t="s">
        <v>121</v>
      </c>
      <c r="M1326" t="s">
        <v>3008</v>
      </c>
      <c r="N1326" t="s">
        <v>3033</v>
      </c>
      <c r="O1326" t="s">
        <v>3007</v>
      </c>
      <c r="P1326" t="s">
        <v>2003</v>
      </c>
      <c r="Q1326">
        <v>40.124499999999998</v>
      </c>
      <c r="R1326">
        <v>-8.7750000000000004</v>
      </c>
      <c r="S1326" t="s">
        <v>3007</v>
      </c>
      <c r="T1326" t="s">
        <v>4602</v>
      </c>
    </row>
    <row r="1327" spans="1:20" x14ac:dyDescent="0.35">
      <c r="A1327" t="s">
        <v>90</v>
      </c>
      <c r="B1327" t="s">
        <v>4615</v>
      </c>
      <c r="C1327" t="s">
        <v>2001</v>
      </c>
      <c r="D1327" s="1" t="s">
        <v>2002</v>
      </c>
      <c r="E1327" s="1" t="s">
        <v>4609</v>
      </c>
      <c r="F1327" t="s">
        <v>118</v>
      </c>
      <c r="H1327" t="s">
        <v>3016</v>
      </c>
      <c r="I1327" t="s">
        <v>3007</v>
      </c>
      <c r="J1327">
        <v>413</v>
      </c>
      <c r="K1327">
        <v>2009</v>
      </c>
      <c r="L1327" t="s">
        <v>121</v>
      </c>
      <c r="M1327" t="s">
        <v>3008</v>
      </c>
      <c r="N1327" t="s">
        <v>3033</v>
      </c>
      <c r="O1327" t="s">
        <v>3007</v>
      </c>
      <c r="P1327" t="s">
        <v>2003</v>
      </c>
      <c r="Q1327">
        <v>40.124499999999998</v>
      </c>
      <c r="R1327">
        <v>-8.7750000000000004</v>
      </c>
      <c r="S1327" t="s">
        <v>3007</v>
      </c>
      <c r="T1327" t="s">
        <v>4602</v>
      </c>
    </row>
    <row r="1328" spans="1:20" x14ac:dyDescent="0.35">
      <c r="A1328" t="s">
        <v>90</v>
      </c>
      <c r="B1328" t="s">
        <v>4616</v>
      </c>
      <c r="C1328" t="s">
        <v>2004</v>
      </c>
      <c r="D1328" s="1" t="s">
        <v>2005</v>
      </c>
      <c r="E1328" s="1" t="s">
        <v>3005</v>
      </c>
      <c r="F1328" t="s">
        <v>118</v>
      </c>
      <c r="H1328" t="s">
        <v>3016</v>
      </c>
      <c r="I1328" t="s">
        <v>3007</v>
      </c>
      <c r="J1328">
        <v>67</v>
      </c>
      <c r="K1328">
        <v>2000</v>
      </c>
      <c r="L1328" t="s">
        <v>121</v>
      </c>
      <c r="M1328" t="s">
        <v>3008</v>
      </c>
      <c r="N1328" t="s">
        <v>3033</v>
      </c>
      <c r="O1328" t="s">
        <v>3007</v>
      </c>
      <c r="P1328" t="s">
        <v>2006</v>
      </c>
      <c r="Q1328">
        <v>40.057600000000001</v>
      </c>
      <c r="R1328">
        <v>-8.8595000000000006</v>
      </c>
      <c r="S1328" t="s">
        <v>3023</v>
      </c>
      <c r="T1328" t="s">
        <v>4605</v>
      </c>
    </row>
    <row r="1329" spans="1:20" x14ac:dyDescent="0.35">
      <c r="A1329" t="s">
        <v>90</v>
      </c>
      <c r="B1329" t="s">
        <v>4617</v>
      </c>
      <c r="C1329" t="s">
        <v>2007</v>
      </c>
      <c r="D1329" s="1" t="s">
        <v>5580</v>
      </c>
      <c r="E1329" s="1" t="s">
        <v>4607</v>
      </c>
      <c r="F1329" t="s">
        <v>118</v>
      </c>
      <c r="H1329" t="s">
        <v>3016</v>
      </c>
      <c r="I1329" t="s">
        <v>3007</v>
      </c>
      <c r="J1329">
        <v>330</v>
      </c>
      <c r="K1329">
        <v>1998</v>
      </c>
      <c r="L1329" t="s">
        <v>121</v>
      </c>
      <c r="M1329" t="s">
        <v>3008</v>
      </c>
      <c r="N1329" t="s">
        <v>3033</v>
      </c>
      <c r="O1329" t="s">
        <v>3007</v>
      </c>
      <c r="P1329" t="s">
        <v>2008</v>
      </c>
      <c r="Q1329">
        <v>41.07</v>
      </c>
      <c r="R1329">
        <v>-8.4587000000000003</v>
      </c>
      <c r="S1329" t="s">
        <v>3007</v>
      </c>
      <c r="T1329" t="s">
        <v>5712</v>
      </c>
    </row>
    <row r="1330" spans="1:20" x14ac:dyDescent="0.35">
      <c r="A1330" t="s">
        <v>90</v>
      </c>
      <c r="B1330" t="s">
        <v>4618</v>
      </c>
      <c r="C1330" t="s">
        <v>2007</v>
      </c>
      <c r="D1330" s="1" t="s">
        <v>5580</v>
      </c>
      <c r="E1330" s="1" t="s">
        <v>4609</v>
      </c>
      <c r="F1330" t="s">
        <v>118</v>
      </c>
      <c r="H1330" t="s">
        <v>3016</v>
      </c>
      <c r="I1330" t="s">
        <v>3007</v>
      </c>
      <c r="J1330">
        <v>330</v>
      </c>
      <c r="K1330">
        <v>1998</v>
      </c>
      <c r="L1330" t="s">
        <v>121</v>
      </c>
      <c r="M1330" t="s">
        <v>3008</v>
      </c>
      <c r="N1330" t="s">
        <v>3033</v>
      </c>
      <c r="O1330" t="s">
        <v>3007</v>
      </c>
      <c r="P1330" t="s">
        <v>2008</v>
      </c>
      <c r="Q1330">
        <v>41.07</v>
      </c>
      <c r="R1330">
        <v>-8.4587000000000003</v>
      </c>
      <c r="S1330" t="s">
        <v>3007</v>
      </c>
      <c r="T1330" t="s">
        <v>5712</v>
      </c>
    </row>
    <row r="1331" spans="1:20" x14ac:dyDescent="0.35">
      <c r="A1331" t="s">
        <v>90</v>
      </c>
      <c r="B1331" t="s">
        <v>4619</v>
      </c>
      <c r="C1331" t="s">
        <v>2007</v>
      </c>
      <c r="D1331" s="1" t="s">
        <v>5580</v>
      </c>
      <c r="E1331" s="1" t="s">
        <v>4611</v>
      </c>
      <c r="F1331" t="s">
        <v>118</v>
      </c>
      <c r="H1331" t="s">
        <v>3016</v>
      </c>
      <c r="I1331" t="s">
        <v>3007</v>
      </c>
      <c r="J1331">
        <v>330</v>
      </c>
      <c r="K1331">
        <v>1999</v>
      </c>
      <c r="L1331" t="s">
        <v>121</v>
      </c>
      <c r="M1331" t="s">
        <v>3008</v>
      </c>
      <c r="N1331" t="s">
        <v>3033</v>
      </c>
      <c r="O1331" t="s">
        <v>3007</v>
      </c>
      <c r="P1331" t="s">
        <v>2008</v>
      </c>
      <c r="Q1331">
        <v>41.07</v>
      </c>
      <c r="R1331">
        <v>-8.4587000000000003</v>
      </c>
      <c r="S1331" t="s">
        <v>3007</v>
      </c>
      <c r="T1331" t="s">
        <v>5712</v>
      </c>
    </row>
    <row r="1332" spans="1:20" x14ac:dyDescent="0.35">
      <c r="A1332" t="s">
        <v>90</v>
      </c>
      <c r="B1332" t="s">
        <v>4620</v>
      </c>
      <c r="C1332" t="s">
        <v>2009</v>
      </c>
      <c r="D1332" s="1" t="s">
        <v>2010</v>
      </c>
      <c r="E1332" s="1" t="s">
        <v>4611</v>
      </c>
      <c r="F1332" t="s">
        <v>118</v>
      </c>
      <c r="H1332" t="s">
        <v>3016</v>
      </c>
      <c r="I1332" t="s">
        <v>3023</v>
      </c>
      <c r="J1332">
        <v>418</v>
      </c>
      <c r="K1332">
        <v>2011</v>
      </c>
      <c r="L1332">
        <v>2040</v>
      </c>
      <c r="M1332" t="s">
        <v>3008</v>
      </c>
      <c r="N1332" t="s">
        <v>3033</v>
      </c>
      <c r="O1332" t="s">
        <v>3007</v>
      </c>
      <c r="P1332" t="s">
        <v>2011</v>
      </c>
      <c r="Q1332">
        <v>39.468899999999998</v>
      </c>
      <c r="R1332">
        <v>-8.1113</v>
      </c>
      <c r="S1332" t="s">
        <v>3007</v>
      </c>
      <c r="T1332" t="s">
        <v>6132</v>
      </c>
    </row>
    <row r="1333" spans="1:20" x14ac:dyDescent="0.35">
      <c r="A1333" t="s">
        <v>90</v>
      </c>
      <c r="B1333" t="s">
        <v>4621</v>
      </c>
      <c r="C1333" t="s">
        <v>2009</v>
      </c>
      <c r="D1333" s="1" t="s">
        <v>2010</v>
      </c>
      <c r="E1333" s="1" t="s">
        <v>4622</v>
      </c>
      <c r="F1333" t="s">
        <v>118</v>
      </c>
      <c r="H1333" t="s">
        <v>3016</v>
      </c>
      <c r="I1333" t="s">
        <v>3023</v>
      </c>
      <c r="J1333">
        <v>418</v>
      </c>
      <c r="K1333">
        <v>2011</v>
      </c>
      <c r="L1333">
        <v>2040</v>
      </c>
      <c r="M1333" t="s">
        <v>3008</v>
      </c>
      <c r="N1333" t="s">
        <v>3033</v>
      </c>
      <c r="O1333" t="s">
        <v>3007</v>
      </c>
      <c r="P1333" t="s">
        <v>2011</v>
      </c>
      <c r="Q1333">
        <v>39.468899999999998</v>
      </c>
      <c r="R1333">
        <v>-8.1113</v>
      </c>
      <c r="S1333" t="s">
        <v>3007</v>
      </c>
      <c r="T1333" t="s">
        <v>6132</v>
      </c>
    </row>
    <row r="1334" spans="1:20" x14ac:dyDescent="0.35">
      <c r="A1334" t="s">
        <v>90</v>
      </c>
      <c r="B1334" t="s">
        <v>4623</v>
      </c>
      <c r="C1334" t="s">
        <v>2012</v>
      </c>
      <c r="D1334" s="1" t="s">
        <v>2013</v>
      </c>
      <c r="E1334" s="1" t="s">
        <v>3195</v>
      </c>
      <c r="F1334" t="s">
        <v>118</v>
      </c>
      <c r="H1334" t="s">
        <v>3016</v>
      </c>
      <c r="I1334" t="s">
        <v>3007</v>
      </c>
      <c r="J1334">
        <v>41</v>
      </c>
      <c r="K1334" t="s">
        <v>120</v>
      </c>
      <c r="L1334" t="s">
        <v>121</v>
      </c>
      <c r="M1334" t="s">
        <v>3008</v>
      </c>
      <c r="N1334" t="s">
        <v>3009</v>
      </c>
      <c r="O1334" t="s">
        <v>3007</v>
      </c>
      <c r="P1334" t="s">
        <v>2014</v>
      </c>
      <c r="Q1334">
        <v>37.980910000000002</v>
      </c>
      <c r="R1334">
        <v>-8.8214299999999994</v>
      </c>
      <c r="S1334" t="s">
        <v>3023</v>
      </c>
      <c r="T1334" t="s">
        <v>4522</v>
      </c>
    </row>
    <row r="1335" spans="1:20" x14ac:dyDescent="0.35">
      <c r="A1335" t="s">
        <v>90</v>
      </c>
      <c r="B1335" t="s">
        <v>4624</v>
      </c>
      <c r="C1335" t="s">
        <v>2015</v>
      </c>
      <c r="D1335" s="1" t="s">
        <v>2016</v>
      </c>
      <c r="E1335" s="1" t="s">
        <v>3005</v>
      </c>
      <c r="F1335" t="s">
        <v>118</v>
      </c>
      <c r="H1335" t="s">
        <v>3016</v>
      </c>
      <c r="I1335" t="s">
        <v>3007</v>
      </c>
      <c r="J1335">
        <v>43</v>
      </c>
      <c r="K1335">
        <v>1981</v>
      </c>
      <c r="L1335" t="s">
        <v>121</v>
      </c>
      <c r="M1335" t="s">
        <v>3008</v>
      </c>
      <c r="N1335" t="s">
        <v>3009</v>
      </c>
      <c r="O1335" t="s">
        <v>3007</v>
      </c>
      <c r="P1335" t="s">
        <v>2014</v>
      </c>
      <c r="Q1335">
        <v>37.958300000000001</v>
      </c>
      <c r="R1335">
        <v>-8.8048000000000002</v>
      </c>
      <c r="S1335" t="s">
        <v>3023</v>
      </c>
      <c r="T1335" t="s">
        <v>4625</v>
      </c>
    </row>
    <row r="1336" spans="1:20" x14ac:dyDescent="0.35">
      <c r="A1336" t="s">
        <v>90</v>
      </c>
      <c r="B1336" t="s">
        <v>4626</v>
      </c>
      <c r="C1336" t="s">
        <v>2018</v>
      </c>
      <c r="D1336" s="1" t="s">
        <v>2019</v>
      </c>
      <c r="E1336" s="1" t="s">
        <v>3105</v>
      </c>
      <c r="F1336" t="s">
        <v>118</v>
      </c>
      <c r="H1336" t="s">
        <v>3016</v>
      </c>
      <c r="I1336" t="s">
        <v>3007</v>
      </c>
      <c r="J1336">
        <v>40</v>
      </c>
      <c r="K1336">
        <v>2010</v>
      </c>
      <c r="L1336" t="s">
        <v>121</v>
      </c>
      <c r="M1336" t="s">
        <v>3008</v>
      </c>
      <c r="N1336" t="s">
        <v>3009</v>
      </c>
      <c r="O1336" t="s">
        <v>3007</v>
      </c>
      <c r="P1336" t="s">
        <v>2020</v>
      </c>
      <c r="Q1336">
        <v>41.699800000000003</v>
      </c>
      <c r="R1336">
        <v>-8.7149999999999999</v>
      </c>
      <c r="S1336" t="s">
        <v>3023</v>
      </c>
      <c r="T1336" t="s">
        <v>3417</v>
      </c>
    </row>
    <row r="1337" spans="1:20" x14ac:dyDescent="0.35">
      <c r="A1337" t="s">
        <v>90</v>
      </c>
      <c r="B1337" t="s">
        <v>4627</v>
      </c>
      <c r="C1337" t="s">
        <v>2018</v>
      </c>
      <c r="D1337" s="1" t="s">
        <v>2019</v>
      </c>
      <c r="E1337" s="1" t="s">
        <v>3197</v>
      </c>
      <c r="F1337" t="s">
        <v>118</v>
      </c>
      <c r="H1337" t="s">
        <v>3016</v>
      </c>
      <c r="I1337" t="s">
        <v>3007</v>
      </c>
      <c r="J1337">
        <v>31</v>
      </c>
      <c r="K1337">
        <v>2008</v>
      </c>
      <c r="L1337" t="s">
        <v>121</v>
      </c>
      <c r="M1337" t="s">
        <v>3047</v>
      </c>
      <c r="N1337" t="s">
        <v>3009</v>
      </c>
      <c r="O1337" t="s">
        <v>3007</v>
      </c>
      <c r="P1337" t="s">
        <v>2020</v>
      </c>
      <c r="Q1337">
        <v>41.699800000000003</v>
      </c>
      <c r="R1337">
        <v>-8.7149999999999999</v>
      </c>
      <c r="S1337" t="s">
        <v>3023</v>
      </c>
      <c r="T1337" t="s">
        <v>3417</v>
      </c>
    </row>
    <row r="1338" spans="1:20" x14ac:dyDescent="0.35">
      <c r="A1338" t="s">
        <v>90</v>
      </c>
      <c r="B1338" t="s">
        <v>6257</v>
      </c>
      <c r="C1338" t="s">
        <v>6195</v>
      </c>
      <c r="D1338" s="1" t="s">
        <v>6196</v>
      </c>
      <c r="E1338" s="1" t="s">
        <v>3195</v>
      </c>
      <c r="F1338" t="s">
        <v>118</v>
      </c>
      <c r="H1338" t="s">
        <v>3016</v>
      </c>
      <c r="I1338" t="s">
        <v>3007</v>
      </c>
      <c r="J1338">
        <v>91</v>
      </c>
      <c r="K1338">
        <v>2009</v>
      </c>
      <c r="L1338" t="s">
        <v>121</v>
      </c>
      <c r="M1338" t="s">
        <v>283</v>
      </c>
      <c r="N1338" t="s">
        <v>3009</v>
      </c>
      <c r="O1338" t="s">
        <v>3007</v>
      </c>
      <c r="Q1338">
        <v>38.756500000000003</v>
      </c>
      <c r="R1338">
        <v>-9.1753999999999998</v>
      </c>
      <c r="S1338" t="s">
        <v>3007</v>
      </c>
      <c r="T1338" t="s">
        <v>4613</v>
      </c>
    </row>
    <row r="1339" spans="1:20" x14ac:dyDescent="0.35">
      <c r="A1339" t="s">
        <v>90</v>
      </c>
      <c r="B1339" t="s">
        <v>6258</v>
      </c>
      <c r="C1339" t="s">
        <v>6197</v>
      </c>
      <c r="D1339" s="1" t="s">
        <v>6198</v>
      </c>
      <c r="E1339" s="1" t="s">
        <v>6259</v>
      </c>
      <c r="F1339" t="s">
        <v>118</v>
      </c>
      <c r="G1339" t="s">
        <v>1724</v>
      </c>
      <c r="H1339" t="s">
        <v>3016</v>
      </c>
      <c r="I1339" t="s">
        <v>3007</v>
      </c>
      <c r="J1339">
        <v>54.5</v>
      </c>
      <c r="K1339">
        <v>2015</v>
      </c>
      <c r="L1339" t="s">
        <v>121</v>
      </c>
      <c r="M1339" t="s">
        <v>3071</v>
      </c>
      <c r="N1339" t="s">
        <v>283</v>
      </c>
      <c r="O1339" t="s">
        <v>3007</v>
      </c>
      <c r="Q1339">
        <v>32.648000000000003</v>
      </c>
      <c r="R1339">
        <v>-16.967600000000001</v>
      </c>
      <c r="S1339" t="s">
        <v>3007</v>
      </c>
      <c r="T1339" t="s">
        <v>6260</v>
      </c>
    </row>
    <row r="1340" spans="1:20" x14ac:dyDescent="0.35">
      <c r="A1340" t="s">
        <v>91</v>
      </c>
      <c r="B1340" t="s">
        <v>4628</v>
      </c>
      <c r="C1340" t="s">
        <v>2021</v>
      </c>
      <c r="D1340" s="1" t="s">
        <v>2022</v>
      </c>
      <c r="E1340" s="1" t="s">
        <v>3173</v>
      </c>
      <c r="F1340" t="s">
        <v>118</v>
      </c>
      <c r="H1340" t="s">
        <v>290</v>
      </c>
      <c r="I1340" t="s">
        <v>3007</v>
      </c>
      <c r="J1340">
        <v>189</v>
      </c>
      <c r="K1340" t="s">
        <v>120</v>
      </c>
      <c r="L1340" t="s">
        <v>121</v>
      </c>
      <c r="M1340" t="s">
        <v>3008</v>
      </c>
      <c r="N1340" t="s">
        <v>3009</v>
      </c>
      <c r="O1340" t="s">
        <v>3007</v>
      </c>
      <c r="P1340" t="s">
        <v>2023</v>
      </c>
      <c r="Q1340">
        <v>46.250700000000002</v>
      </c>
      <c r="R1340">
        <v>26.8352</v>
      </c>
      <c r="S1340" t="s">
        <v>3007</v>
      </c>
      <c r="T1340" t="s">
        <v>4629</v>
      </c>
    </row>
    <row r="1341" spans="1:20" x14ac:dyDescent="0.35">
      <c r="A1341" t="s">
        <v>91</v>
      </c>
      <c r="B1341" t="s">
        <v>4630</v>
      </c>
      <c r="C1341" t="s">
        <v>2025</v>
      </c>
      <c r="D1341" s="1" t="s">
        <v>2026</v>
      </c>
      <c r="E1341" s="1" t="s">
        <v>3170</v>
      </c>
      <c r="F1341" t="s">
        <v>118</v>
      </c>
      <c r="H1341" t="s">
        <v>3016</v>
      </c>
      <c r="I1341" t="s">
        <v>3007</v>
      </c>
      <c r="J1341">
        <v>105</v>
      </c>
      <c r="K1341">
        <v>1973</v>
      </c>
      <c r="L1341" t="s">
        <v>121</v>
      </c>
      <c r="M1341" t="s">
        <v>3027</v>
      </c>
      <c r="N1341" t="s">
        <v>3009</v>
      </c>
      <c r="O1341" t="s">
        <v>3007</v>
      </c>
      <c r="P1341" t="s">
        <v>2027</v>
      </c>
      <c r="Q1341">
        <v>44.88306</v>
      </c>
      <c r="R1341">
        <v>26.009150000000002</v>
      </c>
      <c r="S1341" t="s">
        <v>3007</v>
      </c>
      <c r="T1341" t="s">
        <v>3472</v>
      </c>
    </row>
    <row r="1342" spans="1:20" x14ac:dyDescent="0.35">
      <c r="A1342" t="s">
        <v>91</v>
      </c>
      <c r="B1342" t="s">
        <v>4631</v>
      </c>
      <c r="C1342" t="s">
        <v>2025</v>
      </c>
      <c r="D1342" s="1" t="s">
        <v>2026</v>
      </c>
      <c r="E1342" s="1" t="s">
        <v>3150</v>
      </c>
      <c r="F1342" t="s">
        <v>118</v>
      </c>
      <c r="H1342" t="s">
        <v>3016</v>
      </c>
      <c r="I1342" t="s">
        <v>3007</v>
      </c>
      <c r="J1342">
        <v>105</v>
      </c>
      <c r="K1342">
        <v>1973</v>
      </c>
      <c r="L1342" t="s">
        <v>121</v>
      </c>
      <c r="M1342" t="s">
        <v>3027</v>
      </c>
      <c r="N1342" t="s">
        <v>3009</v>
      </c>
      <c r="O1342" t="s">
        <v>3007</v>
      </c>
      <c r="P1342" t="s">
        <v>2027</v>
      </c>
      <c r="Q1342">
        <v>44.88306</v>
      </c>
      <c r="R1342">
        <v>26.009150000000002</v>
      </c>
      <c r="S1342" t="s">
        <v>3007</v>
      </c>
      <c r="T1342" t="s">
        <v>3472</v>
      </c>
    </row>
    <row r="1343" spans="1:20" x14ac:dyDescent="0.35">
      <c r="A1343" t="s">
        <v>91</v>
      </c>
      <c r="B1343" t="s">
        <v>4632</v>
      </c>
      <c r="C1343" t="s">
        <v>2025</v>
      </c>
      <c r="D1343" s="1" t="s">
        <v>2026</v>
      </c>
      <c r="E1343" s="1" t="s">
        <v>3173</v>
      </c>
      <c r="F1343" t="s">
        <v>118</v>
      </c>
      <c r="H1343" t="s">
        <v>3016</v>
      </c>
      <c r="I1343" t="s">
        <v>3007</v>
      </c>
      <c r="J1343">
        <v>50</v>
      </c>
      <c r="K1343">
        <v>1973</v>
      </c>
      <c r="L1343" t="s">
        <v>121</v>
      </c>
      <c r="M1343" t="s">
        <v>3027</v>
      </c>
      <c r="N1343" t="s">
        <v>3009</v>
      </c>
      <c r="O1343" t="s">
        <v>3007</v>
      </c>
      <c r="P1343" t="s">
        <v>2027</v>
      </c>
      <c r="Q1343">
        <v>44.88306</v>
      </c>
      <c r="R1343">
        <v>26.009150000000002</v>
      </c>
      <c r="S1343" t="s">
        <v>3007</v>
      </c>
      <c r="T1343" t="s">
        <v>3472</v>
      </c>
    </row>
    <row r="1344" spans="1:20" x14ac:dyDescent="0.35">
      <c r="A1344" t="s">
        <v>91</v>
      </c>
      <c r="B1344" t="s">
        <v>4633</v>
      </c>
      <c r="C1344" t="s">
        <v>2025</v>
      </c>
      <c r="D1344" s="1" t="s">
        <v>2026</v>
      </c>
      <c r="E1344" s="1" t="s">
        <v>3175</v>
      </c>
      <c r="F1344" t="s">
        <v>118</v>
      </c>
      <c r="H1344" t="s">
        <v>3016</v>
      </c>
      <c r="I1344" t="s">
        <v>3007</v>
      </c>
      <c r="J1344">
        <v>26</v>
      </c>
      <c r="K1344">
        <v>2010</v>
      </c>
      <c r="L1344" t="s">
        <v>121</v>
      </c>
      <c r="M1344" t="s">
        <v>3047</v>
      </c>
      <c r="N1344" t="s">
        <v>3009</v>
      </c>
      <c r="O1344" t="s">
        <v>3007</v>
      </c>
      <c r="P1344" t="s">
        <v>2027</v>
      </c>
      <c r="Q1344">
        <v>44.88306</v>
      </c>
      <c r="R1344">
        <v>26.009150000000002</v>
      </c>
      <c r="S1344" t="s">
        <v>3007</v>
      </c>
      <c r="T1344" t="s">
        <v>3472</v>
      </c>
    </row>
    <row r="1345" spans="1:20" x14ac:dyDescent="0.35">
      <c r="A1345" t="s">
        <v>91</v>
      </c>
      <c r="B1345" t="s">
        <v>4634</v>
      </c>
      <c r="C1345" t="s">
        <v>2028</v>
      </c>
      <c r="D1345" s="1" t="s">
        <v>2029</v>
      </c>
      <c r="E1345" s="1" t="s">
        <v>3005</v>
      </c>
      <c r="F1345" t="s">
        <v>118</v>
      </c>
      <c r="H1345" t="s">
        <v>3016</v>
      </c>
      <c r="I1345" t="s">
        <v>3007</v>
      </c>
      <c r="J1345">
        <v>50</v>
      </c>
      <c r="K1345">
        <v>1964</v>
      </c>
      <c r="L1345" t="s">
        <v>121</v>
      </c>
      <c r="M1345" t="s">
        <v>3027</v>
      </c>
      <c r="N1345" t="s">
        <v>3009</v>
      </c>
      <c r="O1345" t="s">
        <v>3007</v>
      </c>
      <c r="P1345" t="s">
        <v>2030</v>
      </c>
      <c r="Q1345">
        <v>44.440280000000001</v>
      </c>
      <c r="R1345">
        <v>26.062570000000001</v>
      </c>
      <c r="S1345" t="s">
        <v>3007</v>
      </c>
      <c r="T1345" t="s">
        <v>4635</v>
      </c>
    </row>
    <row r="1346" spans="1:20" x14ac:dyDescent="0.35">
      <c r="A1346" t="s">
        <v>91</v>
      </c>
      <c r="B1346" t="s">
        <v>4636</v>
      </c>
      <c r="C1346" t="s">
        <v>2028</v>
      </c>
      <c r="D1346" s="1" t="s">
        <v>2029</v>
      </c>
      <c r="E1346" s="1" t="s">
        <v>3090</v>
      </c>
      <c r="F1346" t="s">
        <v>118</v>
      </c>
      <c r="H1346" t="s">
        <v>3016</v>
      </c>
      <c r="I1346" t="s">
        <v>3007</v>
      </c>
      <c r="J1346">
        <v>50</v>
      </c>
      <c r="K1346">
        <v>1964</v>
      </c>
      <c r="L1346" t="s">
        <v>121</v>
      </c>
      <c r="M1346" t="s">
        <v>3027</v>
      </c>
      <c r="N1346" t="s">
        <v>3009</v>
      </c>
      <c r="O1346" t="s">
        <v>3007</v>
      </c>
      <c r="P1346" t="s">
        <v>2030</v>
      </c>
      <c r="Q1346">
        <v>44.440280000000001</v>
      </c>
      <c r="R1346">
        <v>26.062570000000001</v>
      </c>
      <c r="S1346" t="s">
        <v>3007</v>
      </c>
      <c r="T1346" t="s">
        <v>4635</v>
      </c>
    </row>
    <row r="1347" spans="1:20" x14ac:dyDescent="0.35">
      <c r="A1347" t="s">
        <v>91</v>
      </c>
      <c r="B1347" t="s">
        <v>4637</v>
      </c>
      <c r="C1347" t="s">
        <v>2028</v>
      </c>
      <c r="D1347" s="1" t="s">
        <v>2029</v>
      </c>
      <c r="E1347" s="1" t="s">
        <v>3055</v>
      </c>
      <c r="F1347" t="s">
        <v>118</v>
      </c>
      <c r="H1347" t="s">
        <v>290</v>
      </c>
      <c r="I1347" t="s">
        <v>3007</v>
      </c>
      <c r="J1347">
        <v>50</v>
      </c>
      <c r="K1347" t="s">
        <v>120</v>
      </c>
      <c r="L1347" t="s">
        <v>121</v>
      </c>
      <c r="M1347" t="s">
        <v>3008</v>
      </c>
      <c r="N1347" t="s">
        <v>3009</v>
      </c>
      <c r="O1347" t="s">
        <v>3007</v>
      </c>
      <c r="P1347" t="s">
        <v>2030</v>
      </c>
      <c r="Q1347">
        <v>44.440280000000001</v>
      </c>
      <c r="R1347">
        <v>26.062570000000001</v>
      </c>
      <c r="S1347" t="s">
        <v>3007</v>
      </c>
      <c r="T1347" t="s">
        <v>4426</v>
      </c>
    </row>
    <row r="1348" spans="1:20" x14ac:dyDescent="0.35">
      <c r="A1348" t="s">
        <v>91</v>
      </c>
      <c r="B1348" t="s">
        <v>4638</v>
      </c>
      <c r="C1348" t="s">
        <v>2028</v>
      </c>
      <c r="D1348" s="1" t="s">
        <v>2029</v>
      </c>
      <c r="E1348" s="1" t="s">
        <v>3147</v>
      </c>
      <c r="F1348" t="s">
        <v>118</v>
      </c>
      <c r="H1348" t="s">
        <v>290</v>
      </c>
      <c r="I1348" t="s">
        <v>3007</v>
      </c>
      <c r="J1348">
        <v>50</v>
      </c>
      <c r="K1348" t="s">
        <v>120</v>
      </c>
      <c r="L1348" t="s">
        <v>121</v>
      </c>
      <c r="M1348" t="s">
        <v>3008</v>
      </c>
      <c r="N1348" t="s">
        <v>3009</v>
      </c>
      <c r="O1348" t="s">
        <v>3007</v>
      </c>
      <c r="P1348" t="s">
        <v>2030</v>
      </c>
      <c r="Q1348">
        <v>44.440280000000001</v>
      </c>
      <c r="R1348">
        <v>26.062570000000001</v>
      </c>
      <c r="S1348" t="s">
        <v>3007</v>
      </c>
      <c r="T1348" t="s">
        <v>4426</v>
      </c>
    </row>
    <row r="1349" spans="1:20" x14ac:dyDescent="0.35">
      <c r="A1349" t="s">
        <v>91</v>
      </c>
      <c r="B1349" t="s">
        <v>4639</v>
      </c>
      <c r="C1349" t="s">
        <v>2028</v>
      </c>
      <c r="D1349" s="1" t="s">
        <v>2029</v>
      </c>
      <c r="E1349" s="1" t="s">
        <v>3170</v>
      </c>
      <c r="F1349" t="s">
        <v>118</v>
      </c>
      <c r="H1349" t="s">
        <v>3134</v>
      </c>
      <c r="I1349" t="s">
        <v>3007</v>
      </c>
      <c r="J1349">
        <v>63</v>
      </c>
      <c r="K1349">
        <v>2029</v>
      </c>
      <c r="L1349" t="s">
        <v>121</v>
      </c>
      <c r="M1349" t="s">
        <v>3008</v>
      </c>
      <c r="N1349" t="s">
        <v>3009</v>
      </c>
      <c r="O1349" t="s">
        <v>3007</v>
      </c>
      <c r="P1349" t="s">
        <v>2030</v>
      </c>
      <c r="Q1349">
        <v>44.440280000000001</v>
      </c>
      <c r="R1349">
        <v>26.062570000000001</v>
      </c>
      <c r="S1349" t="s">
        <v>3007</v>
      </c>
      <c r="T1349" t="s">
        <v>4426</v>
      </c>
    </row>
    <row r="1350" spans="1:20" x14ac:dyDescent="0.35">
      <c r="A1350" t="s">
        <v>91</v>
      </c>
      <c r="B1350" t="s">
        <v>4640</v>
      </c>
      <c r="C1350" t="s">
        <v>2032</v>
      </c>
      <c r="D1350" s="1" t="s">
        <v>2033</v>
      </c>
      <c r="E1350" s="1" t="s">
        <v>3005</v>
      </c>
      <c r="F1350" t="s">
        <v>118</v>
      </c>
      <c r="H1350" t="s">
        <v>3016</v>
      </c>
      <c r="I1350" t="s">
        <v>3007</v>
      </c>
      <c r="J1350">
        <v>50</v>
      </c>
      <c r="K1350">
        <v>1987</v>
      </c>
      <c r="L1350" t="s">
        <v>121</v>
      </c>
      <c r="M1350" t="s">
        <v>3008</v>
      </c>
      <c r="N1350" t="s">
        <v>3009</v>
      </c>
      <c r="O1350" t="s">
        <v>3007</v>
      </c>
      <c r="P1350" t="s">
        <v>2030</v>
      </c>
      <c r="Q1350">
        <v>44.371699999999997</v>
      </c>
      <c r="R1350">
        <v>26.106280000000002</v>
      </c>
      <c r="S1350" t="s">
        <v>3007</v>
      </c>
      <c r="T1350" t="s">
        <v>4426</v>
      </c>
    </row>
    <row r="1351" spans="1:20" x14ac:dyDescent="0.35">
      <c r="A1351" t="s">
        <v>91</v>
      </c>
      <c r="B1351" t="s">
        <v>4641</v>
      </c>
      <c r="C1351" t="s">
        <v>2032</v>
      </c>
      <c r="D1351" s="1" t="s">
        <v>2033</v>
      </c>
      <c r="E1351" s="1" t="s">
        <v>3090</v>
      </c>
      <c r="F1351" t="s">
        <v>118</v>
      </c>
      <c r="H1351" t="s">
        <v>3016</v>
      </c>
      <c r="I1351" t="s">
        <v>3007</v>
      </c>
      <c r="J1351">
        <v>50</v>
      </c>
      <c r="K1351">
        <v>1987</v>
      </c>
      <c r="L1351" t="s">
        <v>121</v>
      </c>
      <c r="M1351" t="s">
        <v>3008</v>
      </c>
      <c r="N1351" t="s">
        <v>3009</v>
      </c>
      <c r="O1351" t="s">
        <v>3007</v>
      </c>
      <c r="P1351" t="s">
        <v>2030</v>
      </c>
      <c r="Q1351">
        <v>44.371699999999997</v>
      </c>
      <c r="R1351">
        <v>26.106280000000002</v>
      </c>
      <c r="S1351" t="s">
        <v>3007</v>
      </c>
      <c r="T1351" t="s">
        <v>4426</v>
      </c>
    </row>
    <row r="1352" spans="1:20" x14ac:dyDescent="0.35">
      <c r="A1352" t="s">
        <v>91</v>
      </c>
      <c r="B1352" t="s">
        <v>4642</v>
      </c>
      <c r="C1352" t="s">
        <v>2032</v>
      </c>
      <c r="D1352" s="1" t="s">
        <v>2033</v>
      </c>
      <c r="E1352" s="1" t="s">
        <v>3055</v>
      </c>
      <c r="F1352" t="s">
        <v>118</v>
      </c>
      <c r="H1352" t="s">
        <v>3016</v>
      </c>
      <c r="I1352" t="s">
        <v>3007</v>
      </c>
      <c r="J1352">
        <v>50</v>
      </c>
      <c r="K1352">
        <v>1987</v>
      </c>
      <c r="L1352" t="s">
        <v>121</v>
      </c>
      <c r="M1352" t="s">
        <v>3008</v>
      </c>
      <c r="N1352" t="s">
        <v>3009</v>
      </c>
      <c r="O1352" t="s">
        <v>3007</v>
      </c>
      <c r="P1352" t="s">
        <v>2030</v>
      </c>
      <c r="Q1352">
        <v>44.371699999999997</v>
      </c>
      <c r="R1352">
        <v>26.106280000000002</v>
      </c>
      <c r="S1352" t="s">
        <v>3007</v>
      </c>
      <c r="T1352" t="s">
        <v>4426</v>
      </c>
    </row>
    <row r="1353" spans="1:20" x14ac:dyDescent="0.35">
      <c r="A1353" t="s">
        <v>91</v>
      </c>
      <c r="B1353" t="s">
        <v>4643</v>
      </c>
      <c r="C1353" t="s">
        <v>2032</v>
      </c>
      <c r="D1353" s="1" t="s">
        <v>2033</v>
      </c>
      <c r="E1353" s="1" t="s">
        <v>3147</v>
      </c>
      <c r="F1353" t="s">
        <v>118</v>
      </c>
      <c r="H1353" t="s">
        <v>3016</v>
      </c>
      <c r="I1353" t="s">
        <v>3007</v>
      </c>
      <c r="J1353">
        <v>50</v>
      </c>
      <c r="K1353">
        <v>1987</v>
      </c>
      <c r="L1353" t="s">
        <v>121</v>
      </c>
      <c r="M1353" t="s">
        <v>3008</v>
      </c>
      <c r="N1353" t="s">
        <v>3009</v>
      </c>
      <c r="O1353" t="s">
        <v>3007</v>
      </c>
      <c r="P1353" t="s">
        <v>2030</v>
      </c>
      <c r="Q1353">
        <v>44.371699999999997</v>
      </c>
      <c r="R1353">
        <v>26.106280000000002</v>
      </c>
      <c r="S1353" t="s">
        <v>3007</v>
      </c>
      <c r="T1353" t="s">
        <v>4426</v>
      </c>
    </row>
    <row r="1354" spans="1:20" x14ac:dyDescent="0.35">
      <c r="A1354" t="s">
        <v>91</v>
      </c>
      <c r="B1354" t="s">
        <v>4644</v>
      </c>
      <c r="C1354" t="s">
        <v>2032</v>
      </c>
      <c r="D1354" s="1" t="s">
        <v>2033</v>
      </c>
      <c r="E1354" s="1" t="s">
        <v>3170</v>
      </c>
      <c r="F1354" t="s">
        <v>118</v>
      </c>
      <c r="H1354" t="s">
        <v>3134</v>
      </c>
      <c r="I1354" t="s">
        <v>3007</v>
      </c>
      <c r="J1354">
        <v>100</v>
      </c>
      <c r="K1354">
        <v>2026</v>
      </c>
      <c r="L1354" t="s">
        <v>121</v>
      </c>
      <c r="M1354" t="s">
        <v>3008</v>
      </c>
      <c r="N1354" t="s">
        <v>3009</v>
      </c>
      <c r="O1354" t="s">
        <v>3007</v>
      </c>
      <c r="P1354" t="s">
        <v>2030</v>
      </c>
      <c r="Q1354">
        <v>44.371699999999997</v>
      </c>
      <c r="R1354">
        <v>26.106280000000002</v>
      </c>
      <c r="S1354" t="s">
        <v>3007</v>
      </c>
      <c r="T1354" t="s">
        <v>4426</v>
      </c>
    </row>
    <row r="1355" spans="1:20" x14ac:dyDescent="0.35">
      <c r="A1355" t="s">
        <v>91</v>
      </c>
      <c r="B1355" t="s">
        <v>4645</v>
      </c>
      <c r="C1355" t="s">
        <v>2034</v>
      </c>
      <c r="D1355" s="1" t="s">
        <v>2035</v>
      </c>
      <c r="E1355" s="1" t="s">
        <v>3005</v>
      </c>
      <c r="F1355" t="s">
        <v>118</v>
      </c>
      <c r="H1355" t="s">
        <v>3012</v>
      </c>
      <c r="I1355" t="s">
        <v>3007</v>
      </c>
      <c r="J1355">
        <v>50</v>
      </c>
      <c r="K1355">
        <v>1965</v>
      </c>
      <c r="L1355" t="s">
        <v>121</v>
      </c>
      <c r="M1355" t="s">
        <v>3027</v>
      </c>
      <c r="N1355" t="s">
        <v>3009</v>
      </c>
      <c r="O1355" t="s">
        <v>3007</v>
      </c>
      <c r="P1355" t="s">
        <v>2030</v>
      </c>
      <c r="Q1355">
        <v>44.423299999999998</v>
      </c>
      <c r="R1355">
        <v>25.978999999999999</v>
      </c>
      <c r="S1355" t="s">
        <v>3007</v>
      </c>
      <c r="T1355" t="s">
        <v>4426</v>
      </c>
    </row>
    <row r="1356" spans="1:20" x14ac:dyDescent="0.35">
      <c r="A1356" t="s">
        <v>91</v>
      </c>
      <c r="B1356" t="s">
        <v>4646</v>
      </c>
      <c r="C1356" t="s">
        <v>2034</v>
      </c>
      <c r="D1356" s="1" t="s">
        <v>2035</v>
      </c>
      <c r="E1356" s="1" t="s">
        <v>3090</v>
      </c>
      <c r="F1356" t="s">
        <v>118</v>
      </c>
      <c r="H1356" t="s">
        <v>3012</v>
      </c>
      <c r="I1356" t="s">
        <v>3007</v>
      </c>
      <c r="J1356">
        <v>50</v>
      </c>
      <c r="K1356">
        <v>1966</v>
      </c>
      <c r="L1356" t="s">
        <v>121</v>
      </c>
      <c r="M1356" t="s">
        <v>3027</v>
      </c>
      <c r="N1356" t="s">
        <v>3009</v>
      </c>
      <c r="O1356" t="s">
        <v>3007</v>
      </c>
      <c r="P1356" t="s">
        <v>2030</v>
      </c>
      <c r="Q1356">
        <v>44.423299999999998</v>
      </c>
      <c r="R1356">
        <v>25.978999999999999</v>
      </c>
      <c r="S1356" t="s">
        <v>3007</v>
      </c>
      <c r="T1356" t="s">
        <v>4426</v>
      </c>
    </row>
    <row r="1357" spans="1:20" x14ac:dyDescent="0.35">
      <c r="A1357" t="s">
        <v>91</v>
      </c>
      <c r="B1357" t="s">
        <v>4647</v>
      </c>
      <c r="C1357" t="s">
        <v>2034</v>
      </c>
      <c r="D1357" s="1" t="s">
        <v>2035</v>
      </c>
      <c r="E1357" s="1" t="s">
        <v>3055</v>
      </c>
      <c r="F1357" t="s">
        <v>118</v>
      </c>
      <c r="H1357" t="s">
        <v>3016</v>
      </c>
      <c r="I1357" t="s">
        <v>3007</v>
      </c>
      <c r="J1357">
        <v>100</v>
      </c>
      <c r="K1357">
        <v>1966</v>
      </c>
      <c r="L1357" t="s">
        <v>121</v>
      </c>
      <c r="M1357" t="s">
        <v>3027</v>
      </c>
      <c r="N1357" t="s">
        <v>3009</v>
      </c>
      <c r="O1357" t="s">
        <v>3007</v>
      </c>
      <c r="P1357" t="s">
        <v>2030</v>
      </c>
      <c r="Q1357">
        <v>44.423299999999998</v>
      </c>
      <c r="R1357">
        <v>25.978999999999999</v>
      </c>
      <c r="S1357" t="s">
        <v>3007</v>
      </c>
      <c r="T1357" t="s">
        <v>4426</v>
      </c>
    </row>
    <row r="1358" spans="1:20" x14ac:dyDescent="0.35">
      <c r="A1358" t="s">
        <v>91</v>
      </c>
      <c r="B1358" t="s">
        <v>4648</v>
      </c>
      <c r="C1358" t="s">
        <v>2034</v>
      </c>
      <c r="D1358" s="1" t="s">
        <v>2035</v>
      </c>
      <c r="E1358" s="1" t="s">
        <v>3147</v>
      </c>
      <c r="F1358" t="s">
        <v>118</v>
      </c>
      <c r="H1358" t="s">
        <v>3016</v>
      </c>
      <c r="I1358" t="s">
        <v>3007</v>
      </c>
      <c r="J1358">
        <v>100</v>
      </c>
      <c r="K1358">
        <v>1966</v>
      </c>
      <c r="L1358" t="s">
        <v>121</v>
      </c>
      <c r="M1358" t="s">
        <v>3027</v>
      </c>
      <c r="N1358" t="s">
        <v>3009</v>
      </c>
      <c r="O1358" t="s">
        <v>3007</v>
      </c>
      <c r="P1358" t="s">
        <v>2030</v>
      </c>
      <c r="Q1358">
        <v>44.423299999999998</v>
      </c>
      <c r="R1358">
        <v>25.978999999999999</v>
      </c>
      <c r="S1358" t="s">
        <v>3007</v>
      </c>
      <c r="T1358" t="s">
        <v>4426</v>
      </c>
    </row>
    <row r="1359" spans="1:20" x14ac:dyDescent="0.35">
      <c r="A1359" t="s">
        <v>91</v>
      </c>
      <c r="B1359" t="s">
        <v>4649</v>
      </c>
      <c r="C1359" t="s">
        <v>2034</v>
      </c>
      <c r="D1359" s="1" t="s">
        <v>2035</v>
      </c>
      <c r="E1359" s="1" t="s">
        <v>3170</v>
      </c>
      <c r="F1359" t="s">
        <v>118</v>
      </c>
      <c r="H1359" t="s">
        <v>3012</v>
      </c>
      <c r="I1359" t="s">
        <v>3007</v>
      </c>
      <c r="J1359">
        <v>125</v>
      </c>
      <c r="K1359">
        <v>1975</v>
      </c>
      <c r="L1359" t="s">
        <v>121</v>
      </c>
      <c r="M1359" t="s">
        <v>3027</v>
      </c>
      <c r="N1359" t="s">
        <v>3009</v>
      </c>
      <c r="O1359" t="s">
        <v>3007</v>
      </c>
      <c r="P1359" t="s">
        <v>2030</v>
      </c>
      <c r="Q1359">
        <v>44.423299999999998</v>
      </c>
      <c r="R1359">
        <v>25.978999999999999</v>
      </c>
      <c r="S1359" t="s">
        <v>3007</v>
      </c>
      <c r="T1359" t="s">
        <v>4426</v>
      </c>
    </row>
    <row r="1360" spans="1:20" x14ac:dyDescent="0.35">
      <c r="A1360" t="s">
        <v>91</v>
      </c>
      <c r="B1360" t="s">
        <v>4650</v>
      </c>
      <c r="C1360" t="s">
        <v>2034</v>
      </c>
      <c r="D1360" s="1" t="s">
        <v>2035</v>
      </c>
      <c r="E1360" s="1" t="s">
        <v>3150</v>
      </c>
      <c r="F1360" t="s">
        <v>118</v>
      </c>
      <c r="H1360" t="s">
        <v>3012</v>
      </c>
      <c r="I1360" t="s">
        <v>3007</v>
      </c>
      <c r="J1360">
        <v>125</v>
      </c>
      <c r="K1360">
        <v>1975</v>
      </c>
      <c r="L1360" t="s">
        <v>121</v>
      </c>
      <c r="M1360" t="s">
        <v>3027</v>
      </c>
      <c r="N1360" t="s">
        <v>3009</v>
      </c>
      <c r="O1360" t="s">
        <v>3007</v>
      </c>
      <c r="P1360" t="s">
        <v>2030</v>
      </c>
      <c r="Q1360">
        <v>44.423299999999998</v>
      </c>
      <c r="R1360">
        <v>25.978999999999999</v>
      </c>
      <c r="S1360" t="s">
        <v>3007</v>
      </c>
      <c r="T1360" t="s">
        <v>4426</v>
      </c>
    </row>
    <row r="1361" spans="1:20" x14ac:dyDescent="0.35">
      <c r="A1361" t="s">
        <v>91</v>
      </c>
      <c r="B1361" t="s">
        <v>4651</v>
      </c>
      <c r="C1361" t="s">
        <v>2034</v>
      </c>
      <c r="D1361" s="1" t="s">
        <v>2035</v>
      </c>
      <c r="E1361" s="1" t="s">
        <v>3173</v>
      </c>
      <c r="F1361" t="s">
        <v>118</v>
      </c>
      <c r="H1361" t="s">
        <v>290</v>
      </c>
      <c r="I1361" t="s">
        <v>3007</v>
      </c>
      <c r="J1361">
        <v>200</v>
      </c>
      <c r="K1361" t="s">
        <v>120</v>
      </c>
      <c r="L1361" t="s">
        <v>121</v>
      </c>
      <c r="M1361" t="s">
        <v>3008</v>
      </c>
      <c r="N1361" t="s">
        <v>3009</v>
      </c>
      <c r="O1361" t="s">
        <v>3007</v>
      </c>
      <c r="P1361" t="s">
        <v>2030</v>
      </c>
      <c r="Q1361">
        <v>44.423299999999998</v>
      </c>
      <c r="R1361">
        <v>25.978999999999999</v>
      </c>
      <c r="S1361" t="s">
        <v>3007</v>
      </c>
      <c r="T1361" t="s">
        <v>4426</v>
      </c>
    </row>
    <row r="1362" spans="1:20" x14ac:dyDescent="0.35">
      <c r="A1362" t="s">
        <v>91</v>
      </c>
      <c r="B1362" t="s">
        <v>4652</v>
      </c>
      <c r="C1362" t="s">
        <v>2034</v>
      </c>
      <c r="D1362" s="1" t="s">
        <v>2035</v>
      </c>
      <c r="E1362" s="1" t="s">
        <v>3175</v>
      </c>
      <c r="F1362" t="s">
        <v>118</v>
      </c>
      <c r="H1362" t="s">
        <v>3134</v>
      </c>
      <c r="I1362" t="s">
        <v>3007</v>
      </c>
      <c r="J1362">
        <v>617</v>
      </c>
      <c r="K1362">
        <v>2029</v>
      </c>
      <c r="L1362" t="s">
        <v>121</v>
      </c>
      <c r="M1362" t="s">
        <v>3008</v>
      </c>
      <c r="N1362" t="s">
        <v>3009</v>
      </c>
      <c r="O1362" t="s">
        <v>3007</v>
      </c>
      <c r="P1362" t="s">
        <v>2030</v>
      </c>
      <c r="Q1362">
        <v>44.423299999999998</v>
      </c>
      <c r="R1362">
        <v>25.978999999999999</v>
      </c>
      <c r="S1362" t="s">
        <v>3007</v>
      </c>
      <c r="T1362" t="s">
        <v>4426</v>
      </c>
    </row>
    <row r="1363" spans="1:20" x14ac:dyDescent="0.35">
      <c r="A1363" t="s">
        <v>91</v>
      </c>
      <c r="B1363" t="s">
        <v>4653</v>
      </c>
      <c r="C1363" t="s">
        <v>2036</v>
      </c>
      <c r="D1363" s="1" t="s">
        <v>2037</v>
      </c>
      <c r="E1363" s="1" t="s">
        <v>3197</v>
      </c>
      <c r="F1363" t="s">
        <v>118</v>
      </c>
      <c r="H1363" t="s">
        <v>3006</v>
      </c>
      <c r="I1363" t="s">
        <v>3007</v>
      </c>
      <c r="J1363">
        <v>50</v>
      </c>
      <c r="K1363" t="s">
        <v>120</v>
      </c>
      <c r="L1363" t="s">
        <v>121</v>
      </c>
      <c r="M1363" t="s">
        <v>3008</v>
      </c>
      <c r="N1363" t="s">
        <v>3009</v>
      </c>
      <c r="O1363" t="s">
        <v>3007</v>
      </c>
      <c r="P1363" t="s">
        <v>2030</v>
      </c>
      <c r="Q1363">
        <v>44.436419999999998</v>
      </c>
      <c r="R1363">
        <v>26.180810000000001</v>
      </c>
      <c r="S1363" t="s">
        <v>3007</v>
      </c>
      <c r="T1363" t="s">
        <v>4426</v>
      </c>
    </row>
    <row r="1364" spans="1:20" x14ac:dyDescent="0.35">
      <c r="A1364" t="s">
        <v>91</v>
      </c>
      <c r="B1364" t="s">
        <v>4654</v>
      </c>
      <c r="C1364" t="s">
        <v>2038</v>
      </c>
      <c r="D1364" s="1" t="s">
        <v>2039</v>
      </c>
      <c r="E1364" s="1" t="s">
        <v>4655</v>
      </c>
      <c r="F1364" t="s">
        <v>118</v>
      </c>
      <c r="H1364" t="s">
        <v>3016</v>
      </c>
      <c r="I1364" t="s">
        <v>3007</v>
      </c>
      <c r="J1364">
        <v>125</v>
      </c>
      <c r="K1364">
        <v>1976</v>
      </c>
      <c r="L1364" t="s">
        <v>121</v>
      </c>
      <c r="M1364" t="s">
        <v>3027</v>
      </c>
      <c r="N1364" t="s">
        <v>3009</v>
      </c>
      <c r="O1364" t="s">
        <v>3007</v>
      </c>
      <c r="P1364" t="s">
        <v>2030</v>
      </c>
      <c r="Q1364">
        <v>44.405819999999999</v>
      </c>
      <c r="R1364">
        <v>26.155650000000001</v>
      </c>
      <c r="S1364" t="s">
        <v>3007</v>
      </c>
      <c r="T1364" t="s">
        <v>4426</v>
      </c>
    </row>
    <row r="1365" spans="1:20" x14ac:dyDescent="0.35">
      <c r="A1365" t="s">
        <v>91</v>
      </c>
      <c r="B1365" t="s">
        <v>4656</v>
      </c>
      <c r="C1365" t="s">
        <v>2038</v>
      </c>
      <c r="D1365" s="1" t="s">
        <v>2039</v>
      </c>
      <c r="E1365" s="1" t="s">
        <v>4657</v>
      </c>
      <c r="F1365" t="s">
        <v>118</v>
      </c>
      <c r="H1365" t="s">
        <v>3016</v>
      </c>
      <c r="I1365" t="s">
        <v>3007</v>
      </c>
      <c r="J1365">
        <v>125</v>
      </c>
      <c r="K1365">
        <v>1976</v>
      </c>
      <c r="L1365" t="s">
        <v>121</v>
      </c>
      <c r="M1365" t="s">
        <v>3027</v>
      </c>
      <c r="N1365" t="s">
        <v>3009</v>
      </c>
      <c r="O1365" t="s">
        <v>3007</v>
      </c>
      <c r="P1365" t="s">
        <v>2030</v>
      </c>
      <c r="Q1365">
        <v>44.405819999999999</v>
      </c>
      <c r="R1365">
        <v>26.155650000000001</v>
      </c>
      <c r="S1365" t="s">
        <v>3007</v>
      </c>
      <c r="T1365" t="s">
        <v>4426</v>
      </c>
    </row>
    <row r="1366" spans="1:20" x14ac:dyDescent="0.35">
      <c r="A1366" t="s">
        <v>91</v>
      </c>
      <c r="B1366" t="s">
        <v>4658</v>
      </c>
      <c r="C1366" t="s">
        <v>2038</v>
      </c>
      <c r="D1366" s="1" t="s">
        <v>2039</v>
      </c>
      <c r="E1366" s="1" t="s">
        <v>4659</v>
      </c>
      <c r="F1366" t="s">
        <v>118</v>
      </c>
      <c r="H1366" t="s">
        <v>3016</v>
      </c>
      <c r="I1366" t="s">
        <v>3007</v>
      </c>
      <c r="J1366">
        <v>186</v>
      </c>
      <c r="K1366">
        <v>2009</v>
      </c>
      <c r="L1366" t="s">
        <v>121</v>
      </c>
      <c r="M1366" t="s">
        <v>3008</v>
      </c>
      <c r="N1366" t="s">
        <v>3009</v>
      </c>
      <c r="O1366" t="s">
        <v>3007</v>
      </c>
      <c r="P1366" t="s">
        <v>2030</v>
      </c>
      <c r="Q1366">
        <v>44.405819999999999</v>
      </c>
      <c r="R1366">
        <v>26.155650000000001</v>
      </c>
      <c r="S1366" t="s">
        <v>3007</v>
      </c>
      <c r="T1366" t="s">
        <v>4426</v>
      </c>
    </row>
    <row r="1367" spans="1:20" x14ac:dyDescent="0.35">
      <c r="A1367" t="s">
        <v>91</v>
      </c>
      <c r="B1367" t="s">
        <v>4660</v>
      </c>
      <c r="C1367" t="s">
        <v>2040</v>
      </c>
      <c r="D1367" s="1" t="s">
        <v>2041</v>
      </c>
      <c r="E1367" s="1" t="s">
        <v>3090</v>
      </c>
      <c r="F1367" t="s">
        <v>118</v>
      </c>
      <c r="H1367" t="s">
        <v>3006</v>
      </c>
      <c r="I1367" t="s">
        <v>3007</v>
      </c>
      <c r="J1367">
        <v>108</v>
      </c>
      <c r="K1367">
        <v>2024</v>
      </c>
      <c r="L1367" t="s">
        <v>121</v>
      </c>
      <c r="M1367" t="s">
        <v>3008</v>
      </c>
      <c r="N1367" t="s">
        <v>3009</v>
      </c>
      <c r="O1367" t="s">
        <v>3007</v>
      </c>
      <c r="P1367" t="s">
        <v>2042</v>
      </c>
      <c r="Q1367">
        <v>45.039960000000001</v>
      </c>
      <c r="R1367">
        <v>24.29776</v>
      </c>
      <c r="S1367" t="s">
        <v>3023</v>
      </c>
      <c r="T1367" t="s">
        <v>4661</v>
      </c>
    </row>
    <row r="1368" spans="1:20" x14ac:dyDescent="0.35">
      <c r="A1368" t="s">
        <v>91</v>
      </c>
      <c r="B1368" t="s">
        <v>4662</v>
      </c>
      <c r="C1368" t="s">
        <v>2044</v>
      </c>
      <c r="D1368" s="1" t="s">
        <v>2045</v>
      </c>
      <c r="E1368" s="1" t="s">
        <v>3005</v>
      </c>
      <c r="F1368" t="s">
        <v>118</v>
      </c>
      <c r="H1368" t="s">
        <v>3006</v>
      </c>
      <c r="I1368" t="s">
        <v>3007</v>
      </c>
      <c r="J1368">
        <v>230</v>
      </c>
      <c r="K1368">
        <v>2024</v>
      </c>
      <c r="L1368" t="s">
        <v>121</v>
      </c>
      <c r="M1368" t="s">
        <v>3008</v>
      </c>
      <c r="N1368" t="s">
        <v>3009</v>
      </c>
      <c r="O1368" t="s">
        <v>3007</v>
      </c>
      <c r="P1368" t="s">
        <v>2042</v>
      </c>
      <c r="Q1368">
        <v>45.034939999999999</v>
      </c>
      <c r="R1368">
        <v>24.291979999999999</v>
      </c>
      <c r="S1368" t="s">
        <v>3023</v>
      </c>
      <c r="T1368" t="s">
        <v>3834</v>
      </c>
    </row>
    <row r="1369" spans="1:20" x14ac:dyDescent="0.35">
      <c r="A1369" t="s">
        <v>91</v>
      </c>
      <c r="B1369" t="s">
        <v>4663</v>
      </c>
      <c r="C1369" t="s">
        <v>2046</v>
      </c>
      <c r="D1369" s="1" t="s">
        <v>2047</v>
      </c>
      <c r="E1369" s="1" t="s">
        <v>3147</v>
      </c>
      <c r="F1369" t="s">
        <v>118</v>
      </c>
      <c r="H1369" t="s">
        <v>3006</v>
      </c>
      <c r="I1369" t="s">
        <v>3007</v>
      </c>
      <c r="J1369">
        <v>295</v>
      </c>
      <c r="K1369">
        <v>2026</v>
      </c>
      <c r="L1369" t="s">
        <v>121</v>
      </c>
      <c r="M1369" t="s">
        <v>3008</v>
      </c>
      <c r="N1369" t="s">
        <v>3009</v>
      </c>
      <c r="O1369" t="s">
        <v>3023</v>
      </c>
      <c r="P1369" t="s">
        <v>2048</v>
      </c>
      <c r="Q1369">
        <v>44.343499999999999</v>
      </c>
      <c r="R1369">
        <v>23.81418</v>
      </c>
      <c r="S1369" t="s">
        <v>3007</v>
      </c>
      <c r="T1369" t="s">
        <v>4664</v>
      </c>
    </row>
    <row r="1370" spans="1:20" x14ac:dyDescent="0.35">
      <c r="A1370" t="s">
        <v>91</v>
      </c>
      <c r="B1370" t="s">
        <v>4665</v>
      </c>
      <c r="C1370" t="s">
        <v>2050</v>
      </c>
      <c r="D1370" s="1" t="s">
        <v>2051</v>
      </c>
      <c r="E1370" s="1" t="s">
        <v>4666</v>
      </c>
      <c r="F1370" t="s">
        <v>118</v>
      </c>
      <c r="H1370" t="s">
        <v>3012</v>
      </c>
      <c r="I1370" t="s">
        <v>3007</v>
      </c>
      <c r="J1370">
        <v>105</v>
      </c>
      <c r="K1370">
        <v>1975</v>
      </c>
      <c r="L1370" t="s">
        <v>121</v>
      </c>
      <c r="M1370" t="s">
        <v>3027</v>
      </c>
      <c r="N1370" t="s">
        <v>3009</v>
      </c>
      <c r="O1370" t="s">
        <v>3007</v>
      </c>
      <c r="P1370" t="s">
        <v>2052</v>
      </c>
      <c r="Q1370">
        <v>45.436</v>
      </c>
      <c r="R1370">
        <v>27.981400000000001</v>
      </c>
      <c r="S1370" t="s">
        <v>3007</v>
      </c>
      <c r="T1370" t="s">
        <v>4426</v>
      </c>
    </row>
    <row r="1371" spans="1:20" x14ac:dyDescent="0.35">
      <c r="A1371" t="s">
        <v>91</v>
      </c>
      <c r="B1371" t="s">
        <v>4667</v>
      </c>
      <c r="C1371" t="s">
        <v>2050</v>
      </c>
      <c r="D1371" s="1" t="s">
        <v>2051</v>
      </c>
      <c r="E1371" s="1" t="s">
        <v>4668</v>
      </c>
      <c r="F1371" t="s">
        <v>118</v>
      </c>
      <c r="H1371" t="s">
        <v>3016</v>
      </c>
      <c r="I1371" t="s">
        <v>3007</v>
      </c>
      <c r="J1371">
        <v>60</v>
      </c>
      <c r="K1371">
        <v>1976</v>
      </c>
      <c r="L1371" t="s">
        <v>121</v>
      </c>
      <c r="M1371" t="s">
        <v>3027</v>
      </c>
      <c r="N1371" t="s">
        <v>3009</v>
      </c>
      <c r="O1371" t="s">
        <v>3007</v>
      </c>
      <c r="P1371" t="s">
        <v>2052</v>
      </c>
      <c r="Q1371">
        <v>45.436</v>
      </c>
      <c r="R1371">
        <v>27.981400000000001</v>
      </c>
      <c r="S1371" t="s">
        <v>3007</v>
      </c>
      <c r="T1371" t="s">
        <v>4426</v>
      </c>
    </row>
    <row r="1372" spans="1:20" x14ac:dyDescent="0.35">
      <c r="A1372" t="s">
        <v>91</v>
      </c>
      <c r="B1372" t="s">
        <v>4669</v>
      </c>
      <c r="C1372" t="s">
        <v>2050</v>
      </c>
      <c r="D1372" s="1" t="s">
        <v>2051</v>
      </c>
      <c r="E1372" s="1" t="s">
        <v>4670</v>
      </c>
      <c r="F1372" t="s">
        <v>118</v>
      </c>
      <c r="H1372" t="s">
        <v>3016</v>
      </c>
      <c r="I1372" t="s">
        <v>3007</v>
      </c>
      <c r="J1372">
        <v>105</v>
      </c>
      <c r="K1372">
        <v>1983</v>
      </c>
      <c r="L1372" t="s">
        <v>121</v>
      </c>
      <c r="M1372" t="s">
        <v>3027</v>
      </c>
      <c r="N1372" t="s">
        <v>3009</v>
      </c>
      <c r="O1372" t="s">
        <v>3007</v>
      </c>
      <c r="P1372" t="s">
        <v>2052</v>
      </c>
      <c r="Q1372">
        <v>45.436</v>
      </c>
      <c r="R1372">
        <v>27.981400000000001</v>
      </c>
      <c r="S1372" t="s">
        <v>3007</v>
      </c>
      <c r="T1372" t="s">
        <v>4426</v>
      </c>
    </row>
    <row r="1373" spans="1:20" x14ac:dyDescent="0.35">
      <c r="A1373" t="s">
        <v>91</v>
      </c>
      <c r="B1373" t="s">
        <v>4671</v>
      </c>
      <c r="C1373" t="s">
        <v>2050</v>
      </c>
      <c r="D1373" s="1" t="s">
        <v>2051</v>
      </c>
      <c r="E1373" s="1" t="s">
        <v>4672</v>
      </c>
      <c r="F1373" t="s">
        <v>118</v>
      </c>
      <c r="H1373" t="s">
        <v>3016</v>
      </c>
      <c r="I1373" t="s">
        <v>3007</v>
      </c>
      <c r="J1373">
        <v>105</v>
      </c>
      <c r="K1373">
        <v>1988</v>
      </c>
      <c r="L1373" t="s">
        <v>121</v>
      </c>
      <c r="M1373" t="s">
        <v>3027</v>
      </c>
      <c r="N1373" t="s">
        <v>3009</v>
      </c>
      <c r="O1373" t="s">
        <v>3007</v>
      </c>
      <c r="P1373" t="s">
        <v>2052</v>
      </c>
      <c r="Q1373">
        <v>45.436</v>
      </c>
      <c r="R1373">
        <v>27.981400000000001</v>
      </c>
      <c r="S1373" t="s">
        <v>3007</v>
      </c>
      <c r="T1373" t="s">
        <v>4426</v>
      </c>
    </row>
    <row r="1374" spans="1:20" x14ac:dyDescent="0.35">
      <c r="A1374" t="s">
        <v>91</v>
      </c>
      <c r="B1374" t="s">
        <v>4673</v>
      </c>
      <c r="C1374" t="s">
        <v>2053</v>
      </c>
      <c r="D1374" s="1" t="s">
        <v>2054</v>
      </c>
      <c r="E1374" s="1" t="s">
        <v>3055</v>
      </c>
      <c r="F1374" t="s">
        <v>118</v>
      </c>
      <c r="H1374" t="s">
        <v>3012</v>
      </c>
      <c r="I1374" t="s">
        <v>3007</v>
      </c>
      <c r="J1374">
        <v>50</v>
      </c>
      <c r="K1374">
        <v>1975</v>
      </c>
      <c r="L1374" t="s">
        <v>121</v>
      </c>
      <c r="M1374" t="s">
        <v>3047</v>
      </c>
      <c r="N1374" t="s">
        <v>3009</v>
      </c>
      <c r="O1374" t="s">
        <v>3007</v>
      </c>
      <c r="P1374" t="s">
        <v>2042</v>
      </c>
      <c r="Q1374">
        <v>45.04</v>
      </c>
      <c r="R1374">
        <v>24.29</v>
      </c>
      <c r="S1374" t="s">
        <v>3007</v>
      </c>
      <c r="T1374" t="s">
        <v>4674</v>
      </c>
    </row>
    <row r="1375" spans="1:20" x14ac:dyDescent="0.35">
      <c r="A1375" t="s">
        <v>91</v>
      </c>
      <c r="B1375" t="s">
        <v>4675</v>
      </c>
      <c r="C1375" t="s">
        <v>2053</v>
      </c>
      <c r="D1375" s="1" t="s">
        <v>2054</v>
      </c>
      <c r="E1375" s="1" t="s">
        <v>3147</v>
      </c>
      <c r="F1375" t="s">
        <v>118</v>
      </c>
      <c r="H1375" t="s">
        <v>3012</v>
      </c>
      <c r="I1375" t="s">
        <v>3007</v>
      </c>
      <c r="J1375">
        <v>50</v>
      </c>
      <c r="K1375">
        <v>1976</v>
      </c>
      <c r="L1375" t="s">
        <v>121</v>
      </c>
      <c r="M1375" t="s">
        <v>3047</v>
      </c>
      <c r="N1375" t="s">
        <v>3009</v>
      </c>
      <c r="O1375" t="s">
        <v>3007</v>
      </c>
      <c r="P1375" t="s">
        <v>2042</v>
      </c>
      <c r="Q1375">
        <v>45.04</v>
      </c>
      <c r="R1375">
        <v>24.29</v>
      </c>
      <c r="S1375" t="s">
        <v>3007</v>
      </c>
      <c r="T1375" t="s">
        <v>4674</v>
      </c>
    </row>
    <row r="1376" spans="1:20" x14ac:dyDescent="0.35">
      <c r="A1376" t="s">
        <v>91</v>
      </c>
      <c r="B1376" t="s">
        <v>4676</v>
      </c>
      <c r="C1376" t="s">
        <v>2056</v>
      </c>
      <c r="D1376" s="1" t="s">
        <v>2057</v>
      </c>
      <c r="E1376" s="1" t="s">
        <v>3005</v>
      </c>
      <c r="F1376" t="s">
        <v>118</v>
      </c>
      <c r="H1376" t="s">
        <v>3134</v>
      </c>
      <c r="I1376" t="s">
        <v>3007</v>
      </c>
      <c r="J1376">
        <v>500</v>
      </c>
      <c r="K1376" t="s">
        <v>120</v>
      </c>
      <c r="L1376" t="s">
        <v>121</v>
      </c>
      <c r="M1376" t="s">
        <v>3008</v>
      </c>
      <c r="N1376" t="s">
        <v>3009</v>
      </c>
      <c r="O1376" t="s">
        <v>3007</v>
      </c>
      <c r="P1376" t="s">
        <v>2058</v>
      </c>
      <c r="Q1376">
        <v>46.421469999999999</v>
      </c>
      <c r="R1376">
        <v>24.771750000000001</v>
      </c>
      <c r="S1376" t="s">
        <v>3007</v>
      </c>
      <c r="T1376" t="s">
        <v>6261</v>
      </c>
    </row>
    <row r="1377" spans="1:20" x14ac:dyDescent="0.35">
      <c r="A1377" t="s">
        <v>91</v>
      </c>
      <c r="B1377" t="s">
        <v>4677</v>
      </c>
      <c r="C1377" t="s">
        <v>2060</v>
      </c>
      <c r="D1377" s="1" t="s">
        <v>2061</v>
      </c>
      <c r="E1377" s="1" t="s">
        <v>3005</v>
      </c>
      <c r="F1377" t="s">
        <v>118</v>
      </c>
      <c r="H1377" t="s">
        <v>3016</v>
      </c>
      <c r="I1377" t="s">
        <v>3007</v>
      </c>
      <c r="J1377">
        <v>25</v>
      </c>
      <c r="K1377">
        <v>1966</v>
      </c>
      <c r="L1377" t="s">
        <v>121</v>
      </c>
      <c r="M1377" t="s">
        <v>3027</v>
      </c>
      <c r="N1377" t="s">
        <v>3009</v>
      </c>
      <c r="O1377" t="s">
        <v>3007</v>
      </c>
      <c r="P1377" t="s">
        <v>2062</v>
      </c>
      <c r="Q1377">
        <v>47.149769999999997</v>
      </c>
      <c r="R1377">
        <v>27.607299999999999</v>
      </c>
      <c r="S1377" t="s">
        <v>3007</v>
      </c>
      <c r="T1377" t="s">
        <v>4678</v>
      </c>
    </row>
    <row r="1378" spans="1:20" x14ac:dyDescent="0.35">
      <c r="A1378" t="s">
        <v>91</v>
      </c>
      <c r="B1378" t="s">
        <v>4679</v>
      </c>
      <c r="C1378" t="s">
        <v>2060</v>
      </c>
      <c r="D1378" s="1" t="s">
        <v>2061</v>
      </c>
      <c r="E1378" s="1" t="s">
        <v>3090</v>
      </c>
      <c r="F1378" t="s">
        <v>118</v>
      </c>
      <c r="H1378" t="s">
        <v>3012</v>
      </c>
      <c r="I1378" t="s">
        <v>3007</v>
      </c>
      <c r="J1378">
        <v>25</v>
      </c>
      <c r="K1378">
        <v>1966</v>
      </c>
      <c r="L1378" t="s">
        <v>121</v>
      </c>
      <c r="M1378" t="s">
        <v>3027</v>
      </c>
      <c r="N1378" t="s">
        <v>3009</v>
      </c>
      <c r="O1378" t="s">
        <v>3007</v>
      </c>
      <c r="P1378" t="s">
        <v>2062</v>
      </c>
      <c r="Q1378">
        <v>47.149769999999997</v>
      </c>
      <c r="R1378">
        <v>27.607299999999999</v>
      </c>
      <c r="S1378" t="s">
        <v>3007</v>
      </c>
      <c r="T1378" t="s">
        <v>4678</v>
      </c>
    </row>
    <row r="1379" spans="1:20" x14ac:dyDescent="0.35">
      <c r="A1379" t="s">
        <v>91</v>
      </c>
      <c r="B1379" t="s">
        <v>4680</v>
      </c>
      <c r="C1379" t="s">
        <v>2064</v>
      </c>
      <c r="D1379" s="1" t="s">
        <v>2065</v>
      </c>
      <c r="E1379" s="1" t="s">
        <v>3147</v>
      </c>
      <c r="F1379" t="s">
        <v>118</v>
      </c>
      <c r="H1379" t="s">
        <v>3012</v>
      </c>
      <c r="I1379" t="s">
        <v>3007</v>
      </c>
      <c r="J1379">
        <v>100</v>
      </c>
      <c r="K1379">
        <v>1964</v>
      </c>
      <c r="L1379" t="s">
        <v>121</v>
      </c>
      <c r="M1379" t="s">
        <v>3027</v>
      </c>
      <c r="N1379" t="s">
        <v>3033</v>
      </c>
      <c r="O1379" t="s">
        <v>3007</v>
      </c>
      <c r="P1379" t="s">
        <v>2066</v>
      </c>
      <c r="Q1379">
        <v>46.467700000000001</v>
      </c>
      <c r="R1379">
        <v>24.183299999999999</v>
      </c>
      <c r="S1379" t="s">
        <v>3007</v>
      </c>
      <c r="T1379" t="s">
        <v>4681</v>
      </c>
    </row>
    <row r="1380" spans="1:20" x14ac:dyDescent="0.35">
      <c r="A1380" t="s">
        <v>91</v>
      </c>
      <c r="B1380" t="s">
        <v>4682</v>
      </c>
      <c r="C1380" t="s">
        <v>2064</v>
      </c>
      <c r="D1380" s="1" t="s">
        <v>2065</v>
      </c>
      <c r="E1380" s="1" t="s">
        <v>3170</v>
      </c>
      <c r="F1380" t="s">
        <v>118</v>
      </c>
      <c r="H1380" t="s">
        <v>3016</v>
      </c>
      <c r="I1380" t="s">
        <v>3007</v>
      </c>
      <c r="J1380">
        <v>200</v>
      </c>
      <c r="K1380">
        <v>1966</v>
      </c>
      <c r="L1380" t="s">
        <v>121</v>
      </c>
      <c r="M1380" t="s">
        <v>3027</v>
      </c>
      <c r="N1380" t="s">
        <v>3033</v>
      </c>
      <c r="O1380" t="s">
        <v>3007</v>
      </c>
      <c r="P1380" t="s">
        <v>2066</v>
      </c>
      <c r="Q1380">
        <v>46.467700000000001</v>
      </c>
      <c r="R1380">
        <v>24.183299999999999</v>
      </c>
      <c r="S1380" t="s">
        <v>3007</v>
      </c>
      <c r="T1380" t="s">
        <v>4681</v>
      </c>
    </row>
    <row r="1381" spans="1:20" x14ac:dyDescent="0.35">
      <c r="A1381" t="s">
        <v>91</v>
      </c>
      <c r="B1381" t="s">
        <v>4683</v>
      </c>
      <c r="C1381" t="s">
        <v>2064</v>
      </c>
      <c r="D1381" s="1" t="s">
        <v>2065</v>
      </c>
      <c r="E1381" s="1" t="s">
        <v>3195</v>
      </c>
      <c r="F1381" t="s">
        <v>118</v>
      </c>
      <c r="H1381" t="s">
        <v>233</v>
      </c>
      <c r="I1381" t="s">
        <v>3007</v>
      </c>
      <c r="J1381">
        <v>430</v>
      </c>
      <c r="K1381">
        <v>2024</v>
      </c>
      <c r="L1381" t="s">
        <v>121</v>
      </c>
      <c r="M1381" t="s">
        <v>3008</v>
      </c>
      <c r="N1381" t="s">
        <v>3033</v>
      </c>
      <c r="O1381" t="s">
        <v>3007</v>
      </c>
      <c r="P1381" t="s">
        <v>2066</v>
      </c>
      <c r="Q1381">
        <v>46.467700000000001</v>
      </c>
      <c r="R1381">
        <v>24.183299999999999</v>
      </c>
      <c r="S1381" t="s">
        <v>3007</v>
      </c>
      <c r="T1381" t="s">
        <v>4681</v>
      </c>
    </row>
    <row r="1382" spans="1:20" x14ac:dyDescent="0.35">
      <c r="A1382" t="s">
        <v>91</v>
      </c>
      <c r="B1382" t="s">
        <v>4684</v>
      </c>
      <c r="C1382" t="s">
        <v>2068</v>
      </c>
      <c r="D1382" s="1" t="s">
        <v>2069</v>
      </c>
      <c r="E1382" s="1" t="s">
        <v>3050</v>
      </c>
      <c r="F1382" t="s">
        <v>118</v>
      </c>
      <c r="H1382" t="s">
        <v>3006</v>
      </c>
      <c r="I1382" t="s">
        <v>3007</v>
      </c>
      <c r="J1382">
        <v>425</v>
      </c>
      <c r="K1382">
        <v>2027</v>
      </c>
      <c r="L1382" t="s">
        <v>121</v>
      </c>
      <c r="M1382" t="s">
        <v>3008</v>
      </c>
      <c r="N1382" t="s">
        <v>283</v>
      </c>
      <c r="O1382" t="s">
        <v>3023</v>
      </c>
      <c r="P1382" t="s">
        <v>2070</v>
      </c>
      <c r="Q1382">
        <v>44.388440000000003</v>
      </c>
      <c r="R1382">
        <v>23.717420000000001</v>
      </c>
      <c r="S1382" t="s">
        <v>3023</v>
      </c>
      <c r="T1382" t="s">
        <v>6133</v>
      </c>
    </row>
    <row r="1383" spans="1:20" x14ac:dyDescent="0.35">
      <c r="A1383" t="s">
        <v>91</v>
      </c>
      <c r="B1383" t="s">
        <v>4685</v>
      </c>
      <c r="C1383" t="s">
        <v>2068</v>
      </c>
      <c r="D1383" s="1" t="s">
        <v>2069</v>
      </c>
      <c r="E1383" s="1" t="s">
        <v>3163</v>
      </c>
      <c r="F1383" t="s">
        <v>118</v>
      </c>
      <c r="H1383" t="s">
        <v>3006</v>
      </c>
      <c r="I1383" t="s">
        <v>3007</v>
      </c>
      <c r="J1383">
        <v>425</v>
      </c>
      <c r="K1383">
        <v>2027</v>
      </c>
      <c r="L1383" t="s">
        <v>121</v>
      </c>
      <c r="M1383" t="s">
        <v>3008</v>
      </c>
      <c r="N1383" t="s">
        <v>283</v>
      </c>
      <c r="O1383" t="s">
        <v>3023</v>
      </c>
      <c r="P1383" t="s">
        <v>2070</v>
      </c>
      <c r="Q1383">
        <v>44.388440000000003</v>
      </c>
      <c r="R1383">
        <v>23.717420000000001</v>
      </c>
      <c r="S1383" t="s">
        <v>3023</v>
      </c>
      <c r="T1383" t="s">
        <v>6133</v>
      </c>
    </row>
    <row r="1384" spans="1:20" x14ac:dyDescent="0.35">
      <c r="A1384" t="s">
        <v>91</v>
      </c>
      <c r="B1384" t="s">
        <v>4686</v>
      </c>
      <c r="C1384" t="s">
        <v>2072</v>
      </c>
      <c r="D1384" s="1" t="s">
        <v>2073</v>
      </c>
      <c r="E1384" s="1" t="s">
        <v>3195</v>
      </c>
      <c r="F1384" t="s">
        <v>118</v>
      </c>
      <c r="H1384" t="s">
        <v>233</v>
      </c>
      <c r="I1384" t="s">
        <v>3007</v>
      </c>
      <c r="J1384">
        <v>1700</v>
      </c>
      <c r="K1384">
        <v>2026</v>
      </c>
      <c r="L1384" t="s">
        <v>121</v>
      </c>
      <c r="M1384" t="s">
        <v>3008</v>
      </c>
      <c r="N1384" t="s">
        <v>3009</v>
      </c>
      <c r="O1384" t="s">
        <v>3023</v>
      </c>
      <c r="P1384" t="s">
        <v>2074</v>
      </c>
      <c r="Q1384">
        <v>45.917900000000003</v>
      </c>
      <c r="R1384">
        <v>22.847480000000001</v>
      </c>
      <c r="S1384" t="s">
        <v>3007</v>
      </c>
      <c r="T1384" t="s">
        <v>4687</v>
      </c>
    </row>
    <row r="1385" spans="1:20" x14ac:dyDescent="0.35">
      <c r="A1385" t="s">
        <v>91</v>
      </c>
      <c r="B1385" t="s">
        <v>4688</v>
      </c>
      <c r="C1385" t="s">
        <v>2076</v>
      </c>
      <c r="D1385" s="1" t="s">
        <v>2077</v>
      </c>
      <c r="E1385" s="1" t="s">
        <v>3005</v>
      </c>
      <c r="F1385" t="s">
        <v>118</v>
      </c>
      <c r="H1385" t="s">
        <v>3016</v>
      </c>
      <c r="I1385" t="s">
        <v>3007</v>
      </c>
      <c r="J1385">
        <v>46</v>
      </c>
      <c r="K1385">
        <v>2016</v>
      </c>
      <c r="L1385" t="s">
        <v>121</v>
      </c>
      <c r="M1385" t="s">
        <v>3047</v>
      </c>
      <c r="N1385" t="s">
        <v>3009</v>
      </c>
      <c r="O1385" t="s">
        <v>3023</v>
      </c>
      <c r="P1385" t="s">
        <v>2078</v>
      </c>
      <c r="Q1385">
        <v>47.08417</v>
      </c>
      <c r="R1385">
        <v>21.892779999999998</v>
      </c>
      <c r="S1385" t="s">
        <v>3007</v>
      </c>
      <c r="T1385" t="s">
        <v>4689</v>
      </c>
    </row>
    <row r="1386" spans="1:20" x14ac:dyDescent="0.35">
      <c r="A1386" t="s">
        <v>91</v>
      </c>
      <c r="B1386" t="s">
        <v>4690</v>
      </c>
      <c r="C1386" t="s">
        <v>2076</v>
      </c>
      <c r="D1386" s="1" t="s">
        <v>2077</v>
      </c>
      <c r="E1386" s="1" t="s">
        <v>3090</v>
      </c>
      <c r="F1386" t="s">
        <v>118</v>
      </c>
      <c r="H1386" t="s">
        <v>3134</v>
      </c>
      <c r="I1386" t="s">
        <v>3007</v>
      </c>
      <c r="J1386">
        <v>25</v>
      </c>
      <c r="K1386" t="s">
        <v>120</v>
      </c>
      <c r="L1386" t="s">
        <v>121</v>
      </c>
      <c r="M1386" t="s">
        <v>283</v>
      </c>
      <c r="N1386" t="s">
        <v>3009</v>
      </c>
      <c r="O1386" t="s">
        <v>3007</v>
      </c>
      <c r="P1386" t="s">
        <v>2078</v>
      </c>
      <c r="Q1386">
        <v>47.08417</v>
      </c>
      <c r="R1386">
        <v>21.892779999999998</v>
      </c>
      <c r="S1386" t="s">
        <v>3007</v>
      </c>
      <c r="T1386" t="s">
        <v>4689</v>
      </c>
    </row>
    <row r="1387" spans="1:20" x14ac:dyDescent="0.35">
      <c r="A1387" t="s">
        <v>91</v>
      </c>
      <c r="B1387" t="s">
        <v>4691</v>
      </c>
      <c r="C1387" t="s">
        <v>2080</v>
      </c>
      <c r="D1387" s="1" t="s">
        <v>2081</v>
      </c>
      <c r="E1387" s="1" t="s">
        <v>3005</v>
      </c>
      <c r="F1387" t="s">
        <v>118</v>
      </c>
      <c r="H1387" t="s">
        <v>3016</v>
      </c>
      <c r="I1387" t="s">
        <v>3007</v>
      </c>
      <c r="J1387">
        <v>50</v>
      </c>
      <c r="K1387">
        <v>1970</v>
      </c>
      <c r="L1387" t="s">
        <v>121</v>
      </c>
      <c r="M1387" t="s">
        <v>3027</v>
      </c>
      <c r="N1387" t="s">
        <v>3009</v>
      </c>
      <c r="O1387" t="s">
        <v>3007</v>
      </c>
      <c r="P1387" t="s">
        <v>2082</v>
      </c>
      <c r="Q1387">
        <v>44.158499999999997</v>
      </c>
      <c r="R1387">
        <v>28.607669999999999</v>
      </c>
      <c r="S1387" t="s">
        <v>3007</v>
      </c>
      <c r="T1387" t="s">
        <v>4692</v>
      </c>
    </row>
    <row r="1388" spans="1:20" x14ac:dyDescent="0.35">
      <c r="A1388" t="s">
        <v>91</v>
      </c>
      <c r="B1388" t="s">
        <v>4693</v>
      </c>
      <c r="C1388" t="s">
        <v>2080</v>
      </c>
      <c r="D1388" s="1" t="s">
        <v>2081</v>
      </c>
      <c r="E1388" s="1" t="s">
        <v>3090</v>
      </c>
      <c r="F1388" t="s">
        <v>118</v>
      </c>
      <c r="H1388" t="s">
        <v>3016</v>
      </c>
      <c r="I1388" t="s">
        <v>3007</v>
      </c>
      <c r="J1388">
        <v>50</v>
      </c>
      <c r="K1388">
        <v>1970</v>
      </c>
      <c r="L1388" t="s">
        <v>121</v>
      </c>
      <c r="M1388" t="s">
        <v>3027</v>
      </c>
      <c r="N1388" t="s">
        <v>3009</v>
      </c>
      <c r="O1388" t="s">
        <v>3007</v>
      </c>
      <c r="P1388" t="s">
        <v>2082</v>
      </c>
      <c r="Q1388">
        <v>44.158499999999997</v>
      </c>
      <c r="R1388">
        <v>28.607669999999999</v>
      </c>
      <c r="S1388" t="s">
        <v>3007</v>
      </c>
      <c r="T1388" t="s">
        <v>4692</v>
      </c>
    </row>
    <row r="1389" spans="1:20" x14ac:dyDescent="0.35">
      <c r="A1389" t="s">
        <v>91</v>
      </c>
      <c r="B1389" t="s">
        <v>4694</v>
      </c>
      <c r="C1389" t="s">
        <v>2080</v>
      </c>
      <c r="D1389" s="1" t="s">
        <v>2081</v>
      </c>
      <c r="E1389" s="1" t="s">
        <v>3218</v>
      </c>
      <c r="F1389" t="s">
        <v>118</v>
      </c>
      <c r="H1389" t="s">
        <v>3006</v>
      </c>
      <c r="I1389" t="s">
        <v>3007</v>
      </c>
      <c r="J1389">
        <v>52</v>
      </c>
      <c r="K1389">
        <v>2026</v>
      </c>
      <c r="L1389" t="s">
        <v>121</v>
      </c>
      <c r="M1389" t="s">
        <v>3071</v>
      </c>
      <c r="N1389" t="s">
        <v>3009</v>
      </c>
      <c r="O1389" t="s">
        <v>3007</v>
      </c>
      <c r="P1389" t="s">
        <v>2082</v>
      </c>
      <c r="Q1389">
        <v>44.158499999999997</v>
      </c>
      <c r="R1389">
        <v>28.607669999999999</v>
      </c>
      <c r="S1389" t="s">
        <v>3007</v>
      </c>
      <c r="T1389" t="s">
        <v>4695</v>
      </c>
    </row>
    <row r="1390" spans="1:20" x14ac:dyDescent="0.35">
      <c r="A1390" t="s">
        <v>91</v>
      </c>
      <c r="B1390" t="s">
        <v>4696</v>
      </c>
      <c r="C1390" t="s">
        <v>2084</v>
      </c>
      <c r="D1390" s="1" t="s">
        <v>2085</v>
      </c>
      <c r="E1390" s="1" t="s">
        <v>3105</v>
      </c>
      <c r="F1390" t="s">
        <v>118</v>
      </c>
      <c r="H1390" t="s">
        <v>3016</v>
      </c>
      <c r="I1390" t="s">
        <v>3007</v>
      </c>
      <c r="J1390">
        <v>860</v>
      </c>
      <c r="K1390">
        <v>2012</v>
      </c>
      <c r="L1390" t="s">
        <v>121</v>
      </c>
      <c r="M1390" t="s">
        <v>3008</v>
      </c>
      <c r="N1390" t="s">
        <v>3033</v>
      </c>
      <c r="O1390" t="s">
        <v>3007</v>
      </c>
      <c r="P1390" t="s">
        <v>2027</v>
      </c>
      <c r="Q1390">
        <v>44.880330000000001</v>
      </c>
      <c r="R1390">
        <v>25.99896</v>
      </c>
      <c r="S1390" t="s">
        <v>3007</v>
      </c>
      <c r="T1390" t="s">
        <v>4697</v>
      </c>
    </row>
    <row r="1391" spans="1:20" x14ac:dyDescent="0.35">
      <c r="A1391" t="s">
        <v>91</v>
      </c>
      <c r="B1391" t="s">
        <v>4698</v>
      </c>
      <c r="C1391" t="s">
        <v>2084</v>
      </c>
      <c r="D1391" s="1" t="s">
        <v>2085</v>
      </c>
      <c r="E1391" s="1" t="s">
        <v>4699</v>
      </c>
      <c r="F1391" t="s">
        <v>118</v>
      </c>
      <c r="H1391" t="s">
        <v>3016</v>
      </c>
      <c r="I1391" t="s">
        <v>3007</v>
      </c>
      <c r="J1391">
        <v>60</v>
      </c>
      <c r="K1391">
        <v>2001</v>
      </c>
      <c r="L1391" t="s">
        <v>121</v>
      </c>
      <c r="M1391" t="s">
        <v>3008</v>
      </c>
      <c r="N1391" t="s">
        <v>3009</v>
      </c>
      <c r="O1391" t="s">
        <v>3007</v>
      </c>
      <c r="P1391" t="s">
        <v>2027</v>
      </c>
      <c r="Q1391">
        <v>44.880330000000001</v>
      </c>
      <c r="R1391">
        <v>25.99896</v>
      </c>
      <c r="S1391" t="s">
        <v>3007</v>
      </c>
      <c r="T1391" t="s">
        <v>4697</v>
      </c>
    </row>
    <row r="1392" spans="1:20" x14ac:dyDescent="0.35">
      <c r="A1392" t="s">
        <v>91</v>
      </c>
      <c r="B1392" t="s">
        <v>4700</v>
      </c>
      <c r="C1392" t="s">
        <v>2087</v>
      </c>
      <c r="D1392" s="1" t="s">
        <v>2088</v>
      </c>
      <c r="E1392" s="1" t="s">
        <v>3105</v>
      </c>
      <c r="F1392" t="s">
        <v>118</v>
      </c>
      <c r="H1392" t="s">
        <v>233</v>
      </c>
      <c r="I1392" t="s">
        <v>3007</v>
      </c>
      <c r="J1392">
        <v>40</v>
      </c>
      <c r="K1392">
        <v>2024</v>
      </c>
      <c r="L1392" t="s">
        <v>121</v>
      </c>
      <c r="M1392" t="s">
        <v>3008</v>
      </c>
      <c r="N1392" t="s">
        <v>3009</v>
      </c>
      <c r="O1392" t="s">
        <v>3007</v>
      </c>
      <c r="P1392" t="s">
        <v>2089</v>
      </c>
      <c r="Q1392">
        <v>44.3431</v>
      </c>
      <c r="R1392">
        <v>28.651</v>
      </c>
      <c r="S1392" t="s">
        <v>3023</v>
      </c>
      <c r="T1392" t="s">
        <v>4701</v>
      </c>
    </row>
    <row r="1393" spans="1:20" x14ac:dyDescent="0.35">
      <c r="A1393" t="s">
        <v>91</v>
      </c>
      <c r="B1393" t="s">
        <v>4702</v>
      </c>
      <c r="C1393" t="s">
        <v>2087</v>
      </c>
      <c r="D1393" s="1" t="s">
        <v>2088</v>
      </c>
      <c r="E1393" s="1" t="s">
        <v>4240</v>
      </c>
      <c r="F1393" t="s">
        <v>118</v>
      </c>
      <c r="H1393" t="s">
        <v>233</v>
      </c>
      <c r="I1393" t="s">
        <v>3007</v>
      </c>
      <c r="J1393">
        <v>40</v>
      </c>
      <c r="K1393">
        <v>2024</v>
      </c>
      <c r="L1393" t="s">
        <v>121</v>
      </c>
      <c r="M1393" t="s">
        <v>3008</v>
      </c>
      <c r="N1393" t="s">
        <v>3009</v>
      </c>
      <c r="O1393" t="s">
        <v>3007</v>
      </c>
      <c r="P1393" t="s">
        <v>2089</v>
      </c>
      <c r="Q1393">
        <v>44.3431</v>
      </c>
      <c r="R1393">
        <v>28.651</v>
      </c>
      <c r="S1393" t="s">
        <v>3023</v>
      </c>
      <c r="T1393" t="s">
        <v>4701</v>
      </c>
    </row>
    <row r="1394" spans="1:20" x14ac:dyDescent="0.35">
      <c r="A1394" t="s">
        <v>91</v>
      </c>
      <c r="B1394" t="s">
        <v>4703</v>
      </c>
      <c r="C1394" t="s">
        <v>2091</v>
      </c>
      <c r="D1394" s="1" t="s">
        <v>2092</v>
      </c>
      <c r="E1394" s="1" t="s">
        <v>4704</v>
      </c>
      <c r="F1394" t="s">
        <v>118</v>
      </c>
      <c r="H1394" t="s">
        <v>3016</v>
      </c>
      <c r="I1394" t="s">
        <v>3007</v>
      </c>
      <c r="J1394">
        <v>61</v>
      </c>
      <c r="K1394">
        <v>2007</v>
      </c>
      <c r="L1394" t="s">
        <v>121</v>
      </c>
      <c r="M1394" t="s">
        <v>3027</v>
      </c>
      <c r="N1394" t="s">
        <v>3009</v>
      </c>
      <c r="O1394" t="s">
        <v>3007</v>
      </c>
      <c r="P1394" t="s">
        <v>2093</v>
      </c>
      <c r="Q1394">
        <v>44.947400000000002</v>
      </c>
      <c r="R1394">
        <v>26.086200000000002</v>
      </c>
      <c r="S1394" t="s">
        <v>3023</v>
      </c>
      <c r="T1394" t="s">
        <v>3144</v>
      </c>
    </row>
    <row r="1395" spans="1:20" x14ac:dyDescent="0.35">
      <c r="A1395" t="s">
        <v>91</v>
      </c>
      <c r="B1395" t="s">
        <v>4705</v>
      </c>
      <c r="C1395" t="s">
        <v>2094</v>
      </c>
      <c r="D1395" s="1" t="s">
        <v>2095</v>
      </c>
      <c r="E1395" s="1" t="s">
        <v>3175</v>
      </c>
      <c r="F1395" t="s">
        <v>118</v>
      </c>
      <c r="H1395" t="s">
        <v>3006</v>
      </c>
      <c r="I1395" t="s">
        <v>3007</v>
      </c>
      <c r="J1395">
        <v>150</v>
      </c>
      <c r="K1395" t="s">
        <v>120</v>
      </c>
      <c r="L1395" t="s">
        <v>121</v>
      </c>
      <c r="M1395" t="s">
        <v>3008</v>
      </c>
      <c r="N1395" t="s">
        <v>3009</v>
      </c>
      <c r="O1395" t="s">
        <v>3023</v>
      </c>
      <c r="P1395" t="s">
        <v>2096</v>
      </c>
      <c r="Q1395">
        <v>44.677810000000001</v>
      </c>
      <c r="R1395">
        <v>22.686</v>
      </c>
      <c r="S1395" t="s">
        <v>3007</v>
      </c>
      <c r="T1395" t="s">
        <v>6262</v>
      </c>
    </row>
    <row r="1396" spans="1:20" x14ac:dyDescent="0.35">
      <c r="A1396" t="s">
        <v>91</v>
      </c>
      <c r="B1396" t="s">
        <v>4706</v>
      </c>
      <c r="C1396" t="s">
        <v>2098</v>
      </c>
      <c r="D1396" s="1" t="s">
        <v>2099</v>
      </c>
      <c r="E1396" s="1" t="s">
        <v>3170</v>
      </c>
      <c r="F1396" t="s">
        <v>118</v>
      </c>
      <c r="H1396" t="s">
        <v>3006</v>
      </c>
      <c r="I1396" t="s">
        <v>3007</v>
      </c>
      <c r="J1396">
        <v>475</v>
      </c>
      <c r="K1396">
        <v>2026</v>
      </c>
      <c r="L1396" t="s">
        <v>121</v>
      </c>
      <c r="M1396" t="s">
        <v>3008</v>
      </c>
      <c r="N1396" t="s">
        <v>283</v>
      </c>
      <c r="O1396" t="s">
        <v>3023</v>
      </c>
      <c r="P1396" t="s">
        <v>2100</v>
      </c>
      <c r="Q1396">
        <v>44.669719999999998</v>
      </c>
      <c r="R1396">
        <v>23.407779999999999</v>
      </c>
      <c r="S1396" t="s">
        <v>3007</v>
      </c>
      <c r="T1396" t="s">
        <v>4664</v>
      </c>
    </row>
    <row r="1397" spans="1:20" x14ac:dyDescent="0.35">
      <c r="A1397" t="s">
        <v>91</v>
      </c>
      <c r="B1397" t="s">
        <v>4707</v>
      </c>
      <c r="C1397" t="s">
        <v>2101</v>
      </c>
      <c r="D1397" s="1" t="s">
        <v>2102</v>
      </c>
      <c r="E1397" s="1" t="s">
        <v>3197</v>
      </c>
      <c r="F1397" t="s">
        <v>118</v>
      </c>
      <c r="H1397" t="s">
        <v>3016</v>
      </c>
      <c r="I1397" t="s">
        <v>3007</v>
      </c>
      <c r="J1397">
        <v>25</v>
      </c>
      <c r="K1397">
        <v>2010</v>
      </c>
      <c r="L1397" t="s">
        <v>121</v>
      </c>
      <c r="M1397" t="s">
        <v>3047</v>
      </c>
      <c r="N1397" t="s">
        <v>3009</v>
      </c>
      <c r="O1397" t="s">
        <v>3007</v>
      </c>
      <c r="P1397" t="s">
        <v>2093</v>
      </c>
      <c r="Q1397">
        <v>44.933819999999997</v>
      </c>
      <c r="R1397">
        <v>26.02544</v>
      </c>
      <c r="S1397" t="s">
        <v>3023</v>
      </c>
      <c r="T1397" t="s">
        <v>3472</v>
      </c>
    </row>
    <row r="1398" spans="1:20" x14ac:dyDescent="0.35">
      <c r="A1398" t="s">
        <v>91</v>
      </c>
      <c r="B1398" t="s">
        <v>6134</v>
      </c>
      <c r="C1398" t="s">
        <v>5398</v>
      </c>
      <c r="D1398" s="1" t="s">
        <v>5399</v>
      </c>
      <c r="E1398" s="1" t="s">
        <v>3005</v>
      </c>
      <c r="F1398" t="s">
        <v>118</v>
      </c>
      <c r="H1398" t="s">
        <v>3016</v>
      </c>
      <c r="I1398" t="s">
        <v>3007</v>
      </c>
      <c r="J1398">
        <v>1.5</v>
      </c>
      <c r="K1398" t="s">
        <v>120</v>
      </c>
      <c r="L1398" t="s">
        <v>121</v>
      </c>
      <c r="M1398" t="s">
        <v>283</v>
      </c>
      <c r="N1398" t="s">
        <v>3009</v>
      </c>
      <c r="O1398" t="s">
        <v>3007</v>
      </c>
      <c r="P1398" t="s">
        <v>5705</v>
      </c>
      <c r="Q1398">
        <v>46.224539999999998</v>
      </c>
      <c r="R1398">
        <v>21.33531</v>
      </c>
      <c r="S1398" t="s">
        <v>3007</v>
      </c>
      <c r="T1398" t="s">
        <v>6135</v>
      </c>
    </row>
    <row r="1399" spans="1:20" x14ac:dyDescent="0.35">
      <c r="A1399" t="s">
        <v>91</v>
      </c>
      <c r="B1399" t="s">
        <v>6136</v>
      </c>
      <c r="C1399" t="s">
        <v>5398</v>
      </c>
      <c r="D1399" s="1" t="s">
        <v>5399</v>
      </c>
      <c r="E1399" s="1" t="s">
        <v>3050</v>
      </c>
      <c r="F1399" t="s">
        <v>118</v>
      </c>
      <c r="H1399" t="s">
        <v>3016</v>
      </c>
      <c r="I1399" t="s">
        <v>3007</v>
      </c>
      <c r="J1399">
        <v>1.5</v>
      </c>
      <c r="K1399" t="s">
        <v>120</v>
      </c>
      <c r="L1399" t="s">
        <v>121</v>
      </c>
      <c r="M1399" t="s">
        <v>283</v>
      </c>
      <c r="N1399" t="s">
        <v>3009</v>
      </c>
      <c r="O1399" t="s">
        <v>3007</v>
      </c>
      <c r="P1399" t="s">
        <v>5705</v>
      </c>
      <c r="Q1399">
        <v>46.224539999999998</v>
      </c>
      <c r="R1399">
        <v>21.33531</v>
      </c>
      <c r="S1399" t="s">
        <v>3007</v>
      </c>
      <c r="T1399" t="s">
        <v>6135</v>
      </c>
    </row>
    <row r="1400" spans="1:20" x14ac:dyDescent="0.35">
      <c r="A1400" t="s">
        <v>91</v>
      </c>
      <c r="B1400" t="s">
        <v>6137</v>
      </c>
      <c r="C1400" t="s">
        <v>5398</v>
      </c>
      <c r="D1400" s="1" t="s">
        <v>5399</v>
      </c>
      <c r="E1400" s="1" t="s">
        <v>3334</v>
      </c>
      <c r="F1400" t="s">
        <v>118</v>
      </c>
      <c r="H1400" t="s">
        <v>3016</v>
      </c>
      <c r="I1400" t="s">
        <v>3007</v>
      </c>
      <c r="J1400">
        <v>1.5</v>
      </c>
      <c r="K1400" t="s">
        <v>120</v>
      </c>
      <c r="L1400" t="s">
        <v>121</v>
      </c>
      <c r="M1400" t="s">
        <v>283</v>
      </c>
      <c r="N1400" t="s">
        <v>3009</v>
      </c>
      <c r="O1400" t="s">
        <v>3007</v>
      </c>
      <c r="P1400" t="s">
        <v>5705</v>
      </c>
      <c r="Q1400">
        <v>46.224539999999998</v>
      </c>
      <c r="R1400">
        <v>21.33531</v>
      </c>
      <c r="S1400" t="s">
        <v>3007</v>
      </c>
      <c r="T1400" t="s">
        <v>6135</v>
      </c>
    </row>
    <row r="1401" spans="1:20" x14ac:dyDescent="0.35">
      <c r="A1401" t="s">
        <v>91</v>
      </c>
      <c r="B1401" t="s">
        <v>6138</v>
      </c>
      <c r="C1401" t="s">
        <v>5398</v>
      </c>
      <c r="D1401" s="1" t="s">
        <v>5399</v>
      </c>
      <c r="E1401" s="1" t="s">
        <v>3335</v>
      </c>
      <c r="F1401" t="s">
        <v>118</v>
      </c>
      <c r="H1401" t="s">
        <v>3016</v>
      </c>
      <c r="I1401" t="s">
        <v>3007</v>
      </c>
      <c r="J1401">
        <v>1.5</v>
      </c>
      <c r="K1401" t="s">
        <v>120</v>
      </c>
      <c r="L1401" t="s">
        <v>121</v>
      </c>
      <c r="M1401" t="s">
        <v>283</v>
      </c>
      <c r="N1401" t="s">
        <v>3009</v>
      </c>
      <c r="O1401" t="s">
        <v>3007</v>
      </c>
      <c r="P1401" t="s">
        <v>5705</v>
      </c>
      <c r="Q1401">
        <v>46.224539999999998</v>
      </c>
      <c r="R1401">
        <v>21.33531</v>
      </c>
      <c r="S1401" t="s">
        <v>3007</v>
      </c>
      <c r="T1401" t="s">
        <v>6135</v>
      </c>
    </row>
    <row r="1402" spans="1:20" x14ac:dyDescent="0.35">
      <c r="A1402" t="s">
        <v>91</v>
      </c>
      <c r="B1402" t="s">
        <v>6139</v>
      </c>
      <c r="C1402" t="s">
        <v>5398</v>
      </c>
      <c r="D1402" s="1" t="s">
        <v>5399</v>
      </c>
      <c r="E1402" s="1" t="s">
        <v>5050</v>
      </c>
      <c r="F1402" t="s">
        <v>118</v>
      </c>
      <c r="H1402" t="s">
        <v>3016</v>
      </c>
      <c r="I1402" t="s">
        <v>3007</v>
      </c>
      <c r="J1402">
        <v>1.5</v>
      </c>
      <c r="K1402" t="s">
        <v>120</v>
      </c>
      <c r="L1402" t="s">
        <v>121</v>
      </c>
      <c r="M1402" t="s">
        <v>283</v>
      </c>
      <c r="N1402" t="s">
        <v>3009</v>
      </c>
      <c r="O1402" t="s">
        <v>3007</v>
      </c>
      <c r="P1402" t="s">
        <v>5705</v>
      </c>
      <c r="Q1402">
        <v>46.224539999999998</v>
      </c>
      <c r="R1402">
        <v>21.33531</v>
      </c>
      <c r="S1402" t="s">
        <v>3007</v>
      </c>
      <c r="T1402" t="s">
        <v>6135</v>
      </c>
    </row>
    <row r="1403" spans="1:20" x14ac:dyDescent="0.35">
      <c r="A1403" t="s">
        <v>91</v>
      </c>
      <c r="B1403" t="s">
        <v>6140</v>
      </c>
      <c r="C1403" t="s">
        <v>5398</v>
      </c>
      <c r="D1403" s="1" t="s">
        <v>5399</v>
      </c>
      <c r="E1403" s="1" t="s">
        <v>3329</v>
      </c>
      <c r="F1403" t="s">
        <v>118</v>
      </c>
      <c r="H1403" t="s">
        <v>3016</v>
      </c>
      <c r="I1403" t="s">
        <v>3007</v>
      </c>
      <c r="J1403">
        <v>1.5</v>
      </c>
      <c r="K1403" t="s">
        <v>120</v>
      </c>
      <c r="L1403" t="s">
        <v>121</v>
      </c>
      <c r="M1403" t="s">
        <v>283</v>
      </c>
      <c r="N1403" t="s">
        <v>3009</v>
      </c>
      <c r="O1403" t="s">
        <v>3007</v>
      </c>
      <c r="P1403" t="s">
        <v>5705</v>
      </c>
      <c r="Q1403">
        <v>46.224539999999998</v>
      </c>
      <c r="R1403">
        <v>21.33531</v>
      </c>
      <c r="S1403" t="s">
        <v>3007</v>
      </c>
      <c r="T1403" t="s">
        <v>6135</v>
      </c>
    </row>
    <row r="1404" spans="1:20" x14ac:dyDescent="0.35">
      <c r="A1404" t="s">
        <v>91</v>
      </c>
      <c r="B1404" t="s">
        <v>6141</v>
      </c>
      <c r="C1404" t="s">
        <v>5398</v>
      </c>
      <c r="D1404" s="1" t="s">
        <v>5399</v>
      </c>
      <c r="E1404" s="1" t="s">
        <v>3090</v>
      </c>
      <c r="F1404" t="s">
        <v>118</v>
      </c>
      <c r="H1404" t="s">
        <v>3016</v>
      </c>
      <c r="I1404" t="s">
        <v>3007</v>
      </c>
      <c r="J1404">
        <v>1.5</v>
      </c>
      <c r="K1404" t="s">
        <v>120</v>
      </c>
      <c r="L1404" t="s">
        <v>121</v>
      </c>
      <c r="M1404" t="s">
        <v>283</v>
      </c>
      <c r="N1404" t="s">
        <v>3009</v>
      </c>
      <c r="O1404" t="s">
        <v>3007</v>
      </c>
      <c r="P1404" t="s">
        <v>5705</v>
      </c>
      <c r="Q1404">
        <v>46.224539999999998</v>
      </c>
      <c r="R1404">
        <v>21.33531</v>
      </c>
      <c r="S1404" t="s">
        <v>3007</v>
      </c>
      <c r="T1404" t="s">
        <v>6135</v>
      </c>
    </row>
    <row r="1405" spans="1:20" x14ac:dyDescent="0.35">
      <c r="A1405" t="s">
        <v>91</v>
      </c>
      <c r="B1405" t="s">
        <v>6142</v>
      </c>
      <c r="C1405" t="s">
        <v>5398</v>
      </c>
      <c r="D1405" s="1" t="s">
        <v>5399</v>
      </c>
      <c r="E1405" s="1" t="s">
        <v>3055</v>
      </c>
      <c r="F1405" t="s">
        <v>118</v>
      </c>
      <c r="H1405" t="s">
        <v>3016</v>
      </c>
      <c r="I1405" t="s">
        <v>3007</v>
      </c>
      <c r="J1405">
        <v>1.5</v>
      </c>
      <c r="K1405" t="s">
        <v>120</v>
      </c>
      <c r="L1405" t="s">
        <v>121</v>
      </c>
      <c r="M1405" t="s">
        <v>283</v>
      </c>
      <c r="N1405" t="s">
        <v>3009</v>
      </c>
      <c r="O1405" t="s">
        <v>3007</v>
      </c>
      <c r="P1405" t="s">
        <v>5705</v>
      </c>
      <c r="Q1405">
        <v>46.224539999999998</v>
      </c>
      <c r="R1405">
        <v>21.33531</v>
      </c>
      <c r="S1405" t="s">
        <v>3007</v>
      </c>
      <c r="T1405" t="s">
        <v>6135</v>
      </c>
    </row>
    <row r="1406" spans="1:20" x14ac:dyDescent="0.35">
      <c r="A1406" t="s">
        <v>91</v>
      </c>
      <c r="B1406" t="s">
        <v>6143</v>
      </c>
      <c r="C1406" t="s">
        <v>5398</v>
      </c>
      <c r="D1406" s="1" t="s">
        <v>5399</v>
      </c>
      <c r="E1406" s="1" t="s">
        <v>3147</v>
      </c>
      <c r="F1406" t="s">
        <v>118</v>
      </c>
      <c r="H1406" t="s">
        <v>3016</v>
      </c>
      <c r="I1406" t="s">
        <v>3007</v>
      </c>
      <c r="J1406">
        <v>1.5</v>
      </c>
      <c r="K1406" t="s">
        <v>120</v>
      </c>
      <c r="L1406" t="s">
        <v>121</v>
      </c>
      <c r="M1406" t="s">
        <v>283</v>
      </c>
      <c r="N1406" t="s">
        <v>3009</v>
      </c>
      <c r="O1406" t="s">
        <v>3007</v>
      </c>
      <c r="P1406" t="s">
        <v>5705</v>
      </c>
      <c r="Q1406">
        <v>46.224539999999998</v>
      </c>
      <c r="R1406">
        <v>21.33531</v>
      </c>
      <c r="S1406" t="s">
        <v>3007</v>
      </c>
      <c r="T1406" t="s">
        <v>6135</v>
      </c>
    </row>
    <row r="1407" spans="1:20" x14ac:dyDescent="0.35">
      <c r="A1407" t="s">
        <v>91</v>
      </c>
      <c r="B1407" t="s">
        <v>6144</v>
      </c>
      <c r="C1407" t="s">
        <v>5398</v>
      </c>
      <c r="D1407" s="1" t="s">
        <v>5399</v>
      </c>
      <c r="E1407" s="1" t="s">
        <v>3170</v>
      </c>
      <c r="F1407" t="s">
        <v>118</v>
      </c>
      <c r="H1407" t="s">
        <v>3016</v>
      </c>
      <c r="I1407" t="s">
        <v>3007</v>
      </c>
      <c r="J1407">
        <v>1.5</v>
      </c>
      <c r="K1407" t="s">
        <v>120</v>
      </c>
      <c r="L1407" t="s">
        <v>121</v>
      </c>
      <c r="M1407" t="s">
        <v>283</v>
      </c>
      <c r="N1407" t="s">
        <v>3009</v>
      </c>
      <c r="O1407" t="s">
        <v>3007</v>
      </c>
      <c r="P1407" t="s">
        <v>5705</v>
      </c>
      <c r="Q1407">
        <v>46.224539999999998</v>
      </c>
      <c r="R1407">
        <v>21.33531</v>
      </c>
      <c r="S1407" t="s">
        <v>3007</v>
      </c>
      <c r="T1407" t="s">
        <v>6135</v>
      </c>
    </row>
    <row r="1408" spans="1:20" x14ac:dyDescent="0.35">
      <c r="A1408" t="s">
        <v>91</v>
      </c>
      <c r="B1408" t="s">
        <v>6145</v>
      </c>
      <c r="C1408" t="s">
        <v>5398</v>
      </c>
      <c r="D1408" s="1" t="s">
        <v>5399</v>
      </c>
      <c r="E1408" s="1" t="s">
        <v>3150</v>
      </c>
      <c r="F1408" t="s">
        <v>118</v>
      </c>
      <c r="H1408" t="s">
        <v>3016</v>
      </c>
      <c r="I1408" t="s">
        <v>3007</v>
      </c>
      <c r="J1408">
        <v>1.5</v>
      </c>
      <c r="K1408" t="s">
        <v>120</v>
      </c>
      <c r="L1408" t="s">
        <v>121</v>
      </c>
      <c r="M1408" t="s">
        <v>283</v>
      </c>
      <c r="N1408" t="s">
        <v>3009</v>
      </c>
      <c r="O1408" t="s">
        <v>3007</v>
      </c>
      <c r="P1408" t="s">
        <v>5705</v>
      </c>
      <c r="Q1408">
        <v>46.224539999999998</v>
      </c>
      <c r="R1408">
        <v>21.33531</v>
      </c>
      <c r="S1408" t="s">
        <v>3007</v>
      </c>
      <c r="T1408" t="s">
        <v>6135</v>
      </c>
    </row>
    <row r="1409" spans="1:20" x14ac:dyDescent="0.35">
      <c r="A1409" t="s">
        <v>91</v>
      </c>
      <c r="B1409" t="s">
        <v>6146</v>
      </c>
      <c r="C1409" t="s">
        <v>5398</v>
      </c>
      <c r="D1409" s="1" t="s">
        <v>5399</v>
      </c>
      <c r="E1409" s="1" t="s">
        <v>3173</v>
      </c>
      <c r="F1409" t="s">
        <v>118</v>
      </c>
      <c r="H1409" t="s">
        <v>3016</v>
      </c>
      <c r="I1409" t="s">
        <v>3007</v>
      </c>
      <c r="J1409">
        <v>1.5</v>
      </c>
      <c r="K1409" t="s">
        <v>120</v>
      </c>
      <c r="L1409" t="s">
        <v>121</v>
      </c>
      <c r="M1409" t="s">
        <v>283</v>
      </c>
      <c r="N1409" t="s">
        <v>3009</v>
      </c>
      <c r="O1409" t="s">
        <v>3007</v>
      </c>
      <c r="P1409" t="s">
        <v>5705</v>
      </c>
      <c r="Q1409">
        <v>46.224539999999998</v>
      </c>
      <c r="R1409">
        <v>21.33531</v>
      </c>
      <c r="S1409" t="s">
        <v>3007</v>
      </c>
      <c r="T1409" t="s">
        <v>6135</v>
      </c>
    </row>
    <row r="1410" spans="1:20" x14ac:dyDescent="0.35">
      <c r="A1410" t="s">
        <v>91</v>
      </c>
      <c r="B1410" t="s">
        <v>6147</v>
      </c>
      <c r="C1410" t="s">
        <v>5398</v>
      </c>
      <c r="D1410" s="1" t="s">
        <v>5399</v>
      </c>
      <c r="E1410" s="1" t="s">
        <v>3175</v>
      </c>
      <c r="F1410" t="s">
        <v>118</v>
      </c>
      <c r="H1410" t="s">
        <v>3016</v>
      </c>
      <c r="I1410" t="s">
        <v>3007</v>
      </c>
      <c r="J1410">
        <v>1.5</v>
      </c>
      <c r="K1410" t="s">
        <v>120</v>
      </c>
      <c r="L1410" t="s">
        <v>121</v>
      </c>
      <c r="M1410" t="s">
        <v>283</v>
      </c>
      <c r="N1410" t="s">
        <v>3009</v>
      </c>
      <c r="O1410" t="s">
        <v>3007</v>
      </c>
      <c r="P1410" t="s">
        <v>5705</v>
      </c>
      <c r="Q1410">
        <v>46.224539999999998</v>
      </c>
      <c r="R1410">
        <v>21.33531</v>
      </c>
      <c r="S1410" t="s">
        <v>3007</v>
      </c>
      <c r="T1410" t="s">
        <v>6135</v>
      </c>
    </row>
    <row r="1411" spans="1:20" x14ac:dyDescent="0.35">
      <c r="A1411" t="s">
        <v>91</v>
      </c>
      <c r="B1411" t="s">
        <v>6148</v>
      </c>
      <c r="C1411" t="s">
        <v>5398</v>
      </c>
      <c r="D1411" s="1" t="s">
        <v>5399</v>
      </c>
      <c r="E1411" s="1" t="s">
        <v>3163</v>
      </c>
      <c r="F1411" t="s">
        <v>118</v>
      </c>
      <c r="H1411" t="s">
        <v>3016</v>
      </c>
      <c r="I1411" t="s">
        <v>3007</v>
      </c>
      <c r="J1411">
        <v>1.5</v>
      </c>
      <c r="K1411" t="s">
        <v>120</v>
      </c>
      <c r="L1411" t="s">
        <v>121</v>
      </c>
      <c r="M1411" t="s">
        <v>283</v>
      </c>
      <c r="N1411" t="s">
        <v>3009</v>
      </c>
      <c r="O1411" t="s">
        <v>3007</v>
      </c>
      <c r="P1411" t="s">
        <v>5705</v>
      </c>
      <c r="Q1411">
        <v>46.224539999999998</v>
      </c>
      <c r="R1411">
        <v>21.33531</v>
      </c>
      <c r="S1411" t="s">
        <v>3007</v>
      </c>
      <c r="T1411" t="s">
        <v>6135</v>
      </c>
    </row>
    <row r="1412" spans="1:20" x14ac:dyDescent="0.35">
      <c r="A1412" t="s">
        <v>91</v>
      </c>
      <c r="B1412" t="s">
        <v>6149</v>
      </c>
      <c r="C1412" t="s">
        <v>5400</v>
      </c>
      <c r="D1412" s="1" t="s">
        <v>5401</v>
      </c>
      <c r="E1412" s="1" t="s">
        <v>3005</v>
      </c>
      <c r="F1412" t="s">
        <v>118</v>
      </c>
      <c r="H1412" t="s">
        <v>3006</v>
      </c>
      <c r="I1412" t="s">
        <v>3007</v>
      </c>
      <c r="J1412">
        <v>10.4</v>
      </c>
      <c r="K1412">
        <v>2026</v>
      </c>
      <c r="L1412" t="s">
        <v>121</v>
      </c>
      <c r="M1412" t="s">
        <v>283</v>
      </c>
      <c r="N1412" t="s">
        <v>3009</v>
      </c>
      <c r="O1412" t="s">
        <v>3007</v>
      </c>
      <c r="P1412" t="s">
        <v>5705</v>
      </c>
      <c r="Q1412">
        <v>46.182670000000002</v>
      </c>
      <c r="R1412">
        <v>21.332799999999999</v>
      </c>
      <c r="S1412" t="s">
        <v>3007</v>
      </c>
      <c r="T1412" t="s">
        <v>6150</v>
      </c>
    </row>
    <row r="1413" spans="1:20" x14ac:dyDescent="0.35">
      <c r="A1413" t="s">
        <v>91</v>
      </c>
      <c r="B1413" t="s">
        <v>6151</v>
      </c>
      <c r="C1413" t="s">
        <v>5400</v>
      </c>
      <c r="D1413" s="1" t="s">
        <v>5401</v>
      </c>
      <c r="E1413" s="1" t="s">
        <v>3090</v>
      </c>
      <c r="F1413" t="s">
        <v>118</v>
      </c>
      <c r="H1413" t="s">
        <v>3006</v>
      </c>
      <c r="I1413" t="s">
        <v>3007</v>
      </c>
      <c r="J1413">
        <v>10.4</v>
      </c>
      <c r="K1413">
        <v>2026</v>
      </c>
      <c r="L1413" t="s">
        <v>121</v>
      </c>
      <c r="M1413" t="s">
        <v>283</v>
      </c>
      <c r="N1413" t="s">
        <v>3009</v>
      </c>
      <c r="O1413" t="s">
        <v>3007</v>
      </c>
      <c r="P1413" t="s">
        <v>5705</v>
      </c>
      <c r="Q1413">
        <v>46.182670000000002</v>
      </c>
      <c r="R1413">
        <v>21.332799999999999</v>
      </c>
      <c r="S1413" t="s">
        <v>3007</v>
      </c>
      <c r="T1413" t="s">
        <v>6150</v>
      </c>
    </row>
    <row r="1414" spans="1:20" x14ac:dyDescent="0.35">
      <c r="A1414" t="s">
        <v>91</v>
      </c>
      <c r="B1414" t="s">
        <v>6152</v>
      </c>
      <c r="C1414" t="s">
        <v>5400</v>
      </c>
      <c r="D1414" s="1" t="s">
        <v>5401</v>
      </c>
      <c r="E1414" s="1" t="s">
        <v>3055</v>
      </c>
      <c r="F1414" t="s">
        <v>118</v>
      </c>
      <c r="H1414" t="s">
        <v>3006</v>
      </c>
      <c r="I1414" t="s">
        <v>3007</v>
      </c>
      <c r="J1414">
        <v>10.4</v>
      </c>
      <c r="K1414">
        <v>2026</v>
      </c>
      <c r="L1414" t="s">
        <v>121</v>
      </c>
      <c r="M1414" t="s">
        <v>283</v>
      </c>
      <c r="N1414" t="s">
        <v>3009</v>
      </c>
      <c r="O1414" t="s">
        <v>3007</v>
      </c>
      <c r="P1414" t="s">
        <v>5705</v>
      </c>
      <c r="Q1414">
        <v>46.182670000000002</v>
      </c>
      <c r="R1414">
        <v>21.332799999999999</v>
      </c>
      <c r="S1414" t="s">
        <v>3007</v>
      </c>
      <c r="T1414" t="s">
        <v>6150</v>
      </c>
    </row>
    <row r="1415" spans="1:20" x14ac:dyDescent="0.35">
      <c r="A1415" t="s">
        <v>92</v>
      </c>
      <c r="B1415" t="s">
        <v>4708</v>
      </c>
      <c r="C1415" t="s">
        <v>2103</v>
      </c>
      <c r="D1415" s="1" t="s">
        <v>2104</v>
      </c>
      <c r="E1415" s="1" t="s">
        <v>3005</v>
      </c>
      <c r="F1415" t="s">
        <v>118</v>
      </c>
      <c r="H1415" t="s">
        <v>199</v>
      </c>
      <c r="I1415" t="s">
        <v>3085</v>
      </c>
      <c r="J1415">
        <v>300</v>
      </c>
      <c r="K1415" t="s">
        <v>3085</v>
      </c>
      <c r="L1415" t="s">
        <v>3085</v>
      </c>
      <c r="M1415" t="s">
        <v>3008</v>
      </c>
      <c r="N1415" t="s">
        <v>3009</v>
      </c>
      <c r="O1415" t="s">
        <v>3023</v>
      </c>
      <c r="P1415" t="s">
        <v>2105</v>
      </c>
      <c r="Q1415">
        <v>44.008090000000003</v>
      </c>
      <c r="R1415">
        <v>20.9024</v>
      </c>
      <c r="S1415" t="s">
        <v>3007</v>
      </c>
      <c r="T1415" t="s">
        <v>4709</v>
      </c>
    </row>
    <row r="1416" spans="1:20" x14ac:dyDescent="0.35">
      <c r="A1416" t="s">
        <v>92</v>
      </c>
      <c r="B1416" t="s">
        <v>4710</v>
      </c>
      <c r="C1416" t="s">
        <v>2107</v>
      </c>
      <c r="D1416" s="1" t="s">
        <v>2108</v>
      </c>
      <c r="E1416" s="1" t="s">
        <v>3005</v>
      </c>
      <c r="F1416" t="s">
        <v>118</v>
      </c>
      <c r="H1416" t="s">
        <v>199</v>
      </c>
      <c r="I1416" t="s">
        <v>3085</v>
      </c>
      <c r="J1416">
        <v>120</v>
      </c>
      <c r="K1416" t="s">
        <v>3085</v>
      </c>
      <c r="L1416" t="s">
        <v>3085</v>
      </c>
      <c r="M1416" t="s">
        <v>3008</v>
      </c>
      <c r="N1416" t="s">
        <v>3009</v>
      </c>
      <c r="O1416" t="s">
        <v>3023</v>
      </c>
      <c r="P1416" t="s">
        <v>2109</v>
      </c>
      <c r="Q1416">
        <v>44.526899999999998</v>
      </c>
      <c r="R1416">
        <v>19.19725</v>
      </c>
      <c r="S1416" t="s">
        <v>3007</v>
      </c>
      <c r="T1416" t="s">
        <v>4711</v>
      </c>
    </row>
    <row r="1417" spans="1:20" x14ac:dyDescent="0.35">
      <c r="A1417" t="s">
        <v>92</v>
      </c>
      <c r="B1417" t="s">
        <v>4712</v>
      </c>
      <c r="C1417" t="s">
        <v>2107</v>
      </c>
      <c r="D1417" s="1" t="s">
        <v>2108</v>
      </c>
      <c r="E1417" s="1" t="s">
        <v>3090</v>
      </c>
      <c r="F1417" t="s">
        <v>118</v>
      </c>
      <c r="H1417" t="s">
        <v>199</v>
      </c>
      <c r="I1417" t="s">
        <v>3085</v>
      </c>
      <c r="J1417">
        <v>120</v>
      </c>
      <c r="K1417" t="s">
        <v>3085</v>
      </c>
      <c r="L1417" t="s">
        <v>3085</v>
      </c>
      <c r="M1417" t="s">
        <v>3008</v>
      </c>
      <c r="N1417" t="s">
        <v>3009</v>
      </c>
      <c r="O1417" t="s">
        <v>3023</v>
      </c>
      <c r="P1417" t="s">
        <v>2109</v>
      </c>
      <c r="Q1417">
        <v>44.526899999999998</v>
      </c>
      <c r="R1417">
        <v>19.19725</v>
      </c>
      <c r="S1417" t="s">
        <v>3007</v>
      </c>
      <c r="T1417" t="s">
        <v>4711</v>
      </c>
    </row>
    <row r="1418" spans="1:20" x14ac:dyDescent="0.35">
      <c r="A1418" t="s">
        <v>92</v>
      </c>
      <c r="B1418" t="s">
        <v>4713</v>
      </c>
      <c r="C1418" t="s">
        <v>2111</v>
      </c>
      <c r="D1418" s="1" t="s">
        <v>2112</v>
      </c>
      <c r="E1418" s="1" t="s">
        <v>3005</v>
      </c>
      <c r="F1418" t="s">
        <v>118</v>
      </c>
      <c r="G1418" t="s">
        <v>1724</v>
      </c>
      <c r="H1418" t="s">
        <v>3016</v>
      </c>
      <c r="I1418" t="s">
        <v>3007</v>
      </c>
      <c r="J1418">
        <v>165</v>
      </c>
      <c r="K1418">
        <v>1984</v>
      </c>
      <c r="L1418" t="s">
        <v>121</v>
      </c>
      <c r="M1418" t="s">
        <v>3027</v>
      </c>
      <c r="N1418" t="s">
        <v>3009</v>
      </c>
      <c r="O1418" t="s">
        <v>3023</v>
      </c>
      <c r="P1418" t="s">
        <v>2113</v>
      </c>
      <c r="Q1418">
        <v>45.267969999999998</v>
      </c>
      <c r="R1418">
        <v>19.88533</v>
      </c>
      <c r="S1418" t="s">
        <v>3007</v>
      </c>
      <c r="T1418" t="s">
        <v>3139</v>
      </c>
    </row>
    <row r="1419" spans="1:20" x14ac:dyDescent="0.35">
      <c r="A1419" t="s">
        <v>92</v>
      </c>
      <c r="B1419" t="s">
        <v>4714</v>
      </c>
      <c r="C1419" t="s">
        <v>2111</v>
      </c>
      <c r="D1419" s="1" t="s">
        <v>2112</v>
      </c>
      <c r="E1419" s="1" t="s">
        <v>3090</v>
      </c>
      <c r="F1419" t="s">
        <v>118</v>
      </c>
      <c r="G1419" t="s">
        <v>1724</v>
      </c>
      <c r="H1419" t="s">
        <v>3016</v>
      </c>
      <c r="I1419" t="s">
        <v>3007</v>
      </c>
      <c r="J1419">
        <v>120</v>
      </c>
      <c r="K1419">
        <v>1984</v>
      </c>
      <c r="L1419" t="s">
        <v>121</v>
      </c>
      <c r="M1419" t="s">
        <v>3027</v>
      </c>
      <c r="N1419" t="s">
        <v>3009</v>
      </c>
      <c r="O1419" t="s">
        <v>3023</v>
      </c>
      <c r="P1419" t="s">
        <v>2113</v>
      </c>
      <c r="Q1419">
        <v>45.267969999999998</v>
      </c>
      <c r="R1419">
        <v>19.88533</v>
      </c>
      <c r="S1419" t="s">
        <v>3007</v>
      </c>
      <c r="T1419" t="s">
        <v>3139</v>
      </c>
    </row>
    <row r="1420" spans="1:20" x14ac:dyDescent="0.35">
      <c r="A1420" t="s">
        <v>92</v>
      </c>
      <c r="B1420" t="s">
        <v>4715</v>
      </c>
      <c r="C1420" t="s">
        <v>2111</v>
      </c>
      <c r="D1420" s="1" t="s">
        <v>2112</v>
      </c>
      <c r="E1420" s="1" t="s">
        <v>3055</v>
      </c>
      <c r="F1420" t="s">
        <v>118</v>
      </c>
      <c r="H1420" t="s">
        <v>290</v>
      </c>
      <c r="I1420" t="s">
        <v>3007</v>
      </c>
      <c r="J1420">
        <v>200</v>
      </c>
      <c r="K1420" t="s">
        <v>120</v>
      </c>
      <c r="L1420" t="s">
        <v>121</v>
      </c>
      <c r="M1420" t="s">
        <v>3008</v>
      </c>
      <c r="N1420" t="s">
        <v>3009</v>
      </c>
      <c r="O1420" t="s">
        <v>3023</v>
      </c>
      <c r="P1420" t="s">
        <v>2113</v>
      </c>
      <c r="Q1420">
        <v>45.267969999999998</v>
      </c>
      <c r="R1420">
        <v>19.88533</v>
      </c>
      <c r="S1420" t="s">
        <v>3007</v>
      </c>
      <c r="T1420" t="s">
        <v>3139</v>
      </c>
    </row>
    <row r="1421" spans="1:20" x14ac:dyDescent="0.35">
      <c r="A1421" t="s">
        <v>92</v>
      </c>
      <c r="B1421" t="s">
        <v>4716</v>
      </c>
      <c r="C1421" t="s">
        <v>2114</v>
      </c>
      <c r="D1421" s="1" t="s">
        <v>2115</v>
      </c>
      <c r="E1421" s="1" t="s">
        <v>3005</v>
      </c>
      <c r="F1421" t="s">
        <v>118</v>
      </c>
      <c r="H1421" t="s">
        <v>3016</v>
      </c>
      <c r="I1421" t="s">
        <v>3007</v>
      </c>
      <c r="J1421">
        <v>197</v>
      </c>
      <c r="K1421">
        <v>2022</v>
      </c>
      <c r="L1421" t="s">
        <v>121</v>
      </c>
      <c r="M1421" t="s">
        <v>3008</v>
      </c>
      <c r="N1421" t="s">
        <v>3009</v>
      </c>
      <c r="O1421" t="s">
        <v>3023</v>
      </c>
      <c r="P1421" t="s">
        <v>2116</v>
      </c>
      <c r="Q1421">
        <v>44.831209999999999</v>
      </c>
      <c r="R1421">
        <v>20.67989</v>
      </c>
      <c r="S1421" t="s">
        <v>3007</v>
      </c>
      <c r="T1421" t="s">
        <v>4709</v>
      </c>
    </row>
    <row r="1422" spans="1:20" x14ac:dyDescent="0.35">
      <c r="A1422" t="s">
        <v>92</v>
      </c>
      <c r="B1422" t="s">
        <v>4717</v>
      </c>
      <c r="C1422" t="s">
        <v>2117</v>
      </c>
      <c r="D1422" s="1" t="s">
        <v>2118</v>
      </c>
      <c r="E1422" s="1" t="s">
        <v>3005</v>
      </c>
      <c r="F1422" t="s">
        <v>118</v>
      </c>
      <c r="H1422" t="s">
        <v>3134</v>
      </c>
      <c r="I1422" t="s">
        <v>3007</v>
      </c>
      <c r="J1422">
        <v>120</v>
      </c>
      <c r="K1422" t="s">
        <v>120</v>
      </c>
      <c r="L1422" t="s">
        <v>121</v>
      </c>
      <c r="M1422" t="s">
        <v>3008</v>
      </c>
      <c r="N1422" t="s">
        <v>3033</v>
      </c>
      <c r="O1422" t="s">
        <v>3023</v>
      </c>
      <c r="P1422" t="s">
        <v>2119</v>
      </c>
      <c r="Q1422">
        <v>44.224589999999999</v>
      </c>
      <c r="R1422">
        <v>21.16254</v>
      </c>
      <c r="S1422" t="s">
        <v>3007</v>
      </c>
      <c r="T1422" t="s">
        <v>3139</v>
      </c>
    </row>
    <row r="1423" spans="1:20" x14ac:dyDescent="0.35">
      <c r="A1423" t="s">
        <v>92</v>
      </c>
      <c r="B1423" t="s">
        <v>4718</v>
      </c>
      <c r="C1423" t="s">
        <v>2120</v>
      </c>
      <c r="D1423" s="1" t="s">
        <v>2121</v>
      </c>
      <c r="E1423" s="1" t="s">
        <v>3005</v>
      </c>
      <c r="F1423" t="s">
        <v>118</v>
      </c>
      <c r="G1423" t="s">
        <v>1724</v>
      </c>
      <c r="H1423" t="s">
        <v>3016</v>
      </c>
      <c r="I1423" t="s">
        <v>3007</v>
      </c>
      <c r="J1423">
        <v>110</v>
      </c>
      <c r="K1423">
        <v>1989</v>
      </c>
      <c r="L1423" t="s">
        <v>121</v>
      </c>
      <c r="M1423" t="s">
        <v>3027</v>
      </c>
      <c r="N1423" t="s">
        <v>3009</v>
      </c>
      <c r="O1423" t="s">
        <v>3023</v>
      </c>
      <c r="P1423" t="s">
        <v>2122</v>
      </c>
      <c r="Q1423">
        <v>45.357170000000004</v>
      </c>
      <c r="R1423">
        <v>20.415949999999999</v>
      </c>
      <c r="S1423" t="s">
        <v>3007</v>
      </c>
      <c r="T1423" t="s">
        <v>3139</v>
      </c>
    </row>
    <row r="1424" spans="1:20" x14ac:dyDescent="0.35">
      <c r="A1424" t="s">
        <v>92</v>
      </c>
      <c r="B1424" t="s">
        <v>4719</v>
      </c>
      <c r="C1424" t="s">
        <v>2123</v>
      </c>
      <c r="D1424" s="1" t="s">
        <v>2124</v>
      </c>
      <c r="E1424" s="1" t="s">
        <v>3005</v>
      </c>
      <c r="F1424" t="s">
        <v>118</v>
      </c>
      <c r="H1424" t="s">
        <v>3012</v>
      </c>
      <c r="I1424" t="s">
        <v>3007</v>
      </c>
      <c r="J1424">
        <v>32</v>
      </c>
      <c r="K1424">
        <v>1977</v>
      </c>
      <c r="L1424" t="s">
        <v>121</v>
      </c>
      <c r="M1424" t="s">
        <v>3027</v>
      </c>
      <c r="N1424" t="s">
        <v>3009</v>
      </c>
      <c r="O1424" t="s">
        <v>3023</v>
      </c>
      <c r="P1424" t="s">
        <v>2125</v>
      </c>
      <c r="Q1424">
        <v>44.976390000000002</v>
      </c>
      <c r="R1424">
        <v>19.612220000000001</v>
      </c>
      <c r="S1424" t="s">
        <v>3007</v>
      </c>
      <c r="T1424" t="s">
        <v>3139</v>
      </c>
    </row>
    <row r="1425" spans="1:20" x14ac:dyDescent="0.35">
      <c r="A1425" t="s">
        <v>93</v>
      </c>
      <c r="B1425" t="s">
        <v>4720</v>
      </c>
      <c r="C1425" t="s">
        <v>2126</v>
      </c>
      <c r="D1425" s="1" t="s">
        <v>2127</v>
      </c>
      <c r="E1425" s="1" t="s">
        <v>3005</v>
      </c>
      <c r="F1425" t="s">
        <v>118</v>
      </c>
      <c r="H1425" t="s">
        <v>3016</v>
      </c>
      <c r="I1425" t="s">
        <v>3007</v>
      </c>
      <c r="J1425">
        <v>58</v>
      </c>
      <c r="K1425">
        <v>2011</v>
      </c>
      <c r="L1425" t="s">
        <v>121</v>
      </c>
      <c r="M1425" t="s">
        <v>3047</v>
      </c>
      <c r="N1425" t="s">
        <v>3009</v>
      </c>
      <c r="O1425" t="s">
        <v>3007</v>
      </c>
      <c r="P1425" t="s">
        <v>2128</v>
      </c>
      <c r="Q1425">
        <v>48.177439999999997</v>
      </c>
      <c r="R1425">
        <v>17.153949999999998</v>
      </c>
      <c r="S1425" t="s">
        <v>3007</v>
      </c>
      <c r="T1425" t="s">
        <v>3472</v>
      </c>
    </row>
    <row r="1426" spans="1:20" x14ac:dyDescent="0.35">
      <c r="A1426" t="s">
        <v>93</v>
      </c>
      <c r="B1426" t="s">
        <v>4721</v>
      </c>
      <c r="C1426" t="s">
        <v>2126</v>
      </c>
      <c r="D1426" s="1" t="s">
        <v>2127</v>
      </c>
      <c r="E1426" s="1" t="s">
        <v>3090</v>
      </c>
      <c r="F1426" t="s">
        <v>118</v>
      </c>
      <c r="H1426" t="s">
        <v>3016</v>
      </c>
      <c r="I1426" t="s">
        <v>3007</v>
      </c>
      <c r="J1426">
        <v>218</v>
      </c>
      <c r="K1426">
        <v>1998</v>
      </c>
      <c r="L1426" t="s">
        <v>121</v>
      </c>
      <c r="M1426" t="s">
        <v>3008</v>
      </c>
      <c r="N1426" t="s">
        <v>3009</v>
      </c>
      <c r="O1426" t="s">
        <v>3007</v>
      </c>
      <c r="P1426" t="s">
        <v>2128</v>
      </c>
      <c r="Q1426">
        <v>48.177439999999997</v>
      </c>
      <c r="R1426">
        <v>17.153949999999998</v>
      </c>
      <c r="S1426" t="s">
        <v>3007</v>
      </c>
      <c r="T1426" t="s">
        <v>3472</v>
      </c>
    </row>
    <row r="1427" spans="1:20" x14ac:dyDescent="0.35">
      <c r="A1427" t="s">
        <v>93</v>
      </c>
      <c r="B1427" t="s">
        <v>4722</v>
      </c>
      <c r="C1427" t="s">
        <v>2129</v>
      </c>
      <c r="D1427" s="1" t="s">
        <v>2130</v>
      </c>
      <c r="E1427" s="1" t="s">
        <v>4723</v>
      </c>
      <c r="F1427" t="s">
        <v>118</v>
      </c>
      <c r="H1427" t="s">
        <v>3016</v>
      </c>
      <c r="I1427" t="s">
        <v>3007</v>
      </c>
      <c r="J1427">
        <v>29</v>
      </c>
      <c r="K1427">
        <v>1976</v>
      </c>
      <c r="L1427" t="s">
        <v>121</v>
      </c>
      <c r="M1427" t="s">
        <v>3047</v>
      </c>
      <c r="N1427" t="s">
        <v>3009</v>
      </c>
      <c r="O1427" t="s">
        <v>3007</v>
      </c>
      <c r="P1427" t="s">
        <v>2128</v>
      </c>
      <c r="Q1427">
        <v>48.119900000000001</v>
      </c>
      <c r="R1427">
        <v>17.180299999999999</v>
      </c>
      <c r="S1427" t="s">
        <v>3023</v>
      </c>
      <c r="T1427" t="s">
        <v>4058</v>
      </c>
    </row>
    <row r="1428" spans="1:20" x14ac:dyDescent="0.35">
      <c r="A1428" t="s">
        <v>93</v>
      </c>
      <c r="B1428" t="s">
        <v>4724</v>
      </c>
      <c r="C1428" t="s">
        <v>2129</v>
      </c>
      <c r="D1428" s="1" t="s">
        <v>2130</v>
      </c>
      <c r="E1428" s="1" t="s">
        <v>4725</v>
      </c>
      <c r="F1428" t="s">
        <v>118</v>
      </c>
      <c r="H1428" t="s">
        <v>3016</v>
      </c>
      <c r="I1428" t="s">
        <v>3007</v>
      </c>
      <c r="J1428">
        <v>24</v>
      </c>
      <c r="K1428">
        <v>1976</v>
      </c>
      <c r="L1428" t="s">
        <v>121</v>
      </c>
      <c r="M1428" t="s">
        <v>3047</v>
      </c>
      <c r="N1428" t="s">
        <v>3009</v>
      </c>
      <c r="O1428" t="s">
        <v>3007</v>
      </c>
      <c r="P1428" t="s">
        <v>2128</v>
      </c>
      <c r="Q1428">
        <v>48.119900000000001</v>
      </c>
      <c r="R1428">
        <v>17.180299999999999</v>
      </c>
      <c r="S1428" t="s">
        <v>3023</v>
      </c>
      <c r="T1428" t="s">
        <v>4058</v>
      </c>
    </row>
    <row r="1429" spans="1:20" x14ac:dyDescent="0.35">
      <c r="A1429" t="s">
        <v>93</v>
      </c>
      <c r="B1429" t="s">
        <v>4726</v>
      </c>
      <c r="C1429" t="s">
        <v>2129</v>
      </c>
      <c r="D1429" s="1" t="s">
        <v>2130</v>
      </c>
      <c r="E1429" s="1" t="s">
        <v>4727</v>
      </c>
      <c r="F1429" t="s">
        <v>118</v>
      </c>
      <c r="H1429" t="s">
        <v>3016</v>
      </c>
      <c r="I1429" t="s">
        <v>3007</v>
      </c>
      <c r="J1429">
        <v>25</v>
      </c>
      <c r="K1429">
        <v>1976</v>
      </c>
      <c r="L1429" t="s">
        <v>121</v>
      </c>
      <c r="M1429" t="s">
        <v>3047</v>
      </c>
      <c r="N1429" t="s">
        <v>3009</v>
      </c>
      <c r="O1429" t="s">
        <v>3007</v>
      </c>
      <c r="P1429" t="s">
        <v>2128</v>
      </c>
      <c r="Q1429">
        <v>48.119900000000001</v>
      </c>
      <c r="R1429">
        <v>17.180299999999999</v>
      </c>
      <c r="S1429" t="s">
        <v>3023</v>
      </c>
      <c r="T1429" t="s">
        <v>4058</v>
      </c>
    </row>
    <row r="1430" spans="1:20" x14ac:dyDescent="0.35">
      <c r="A1430" t="s">
        <v>93</v>
      </c>
      <c r="B1430" t="s">
        <v>4728</v>
      </c>
      <c r="C1430" t="s">
        <v>2129</v>
      </c>
      <c r="D1430" s="1" t="s">
        <v>2130</v>
      </c>
      <c r="E1430" s="1" t="s">
        <v>4729</v>
      </c>
      <c r="F1430" t="s">
        <v>118</v>
      </c>
      <c r="H1430" t="s">
        <v>3016</v>
      </c>
      <c r="I1430" t="s">
        <v>3007</v>
      </c>
      <c r="J1430">
        <v>25</v>
      </c>
      <c r="K1430">
        <v>1976</v>
      </c>
      <c r="L1430" t="s">
        <v>121</v>
      </c>
      <c r="M1430" t="s">
        <v>3047</v>
      </c>
      <c r="N1430" t="s">
        <v>3009</v>
      </c>
      <c r="O1430" t="s">
        <v>3007</v>
      </c>
      <c r="P1430" t="s">
        <v>2128</v>
      </c>
      <c r="Q1430">
        <v>48.119900000000001</v>
      </c>
      <c r="R1430">
        <v>17.180299999999999</v>
      </c>
      <c r="S1430" t="s">
        <v>3023</v>
      </c>
      <c r="T1430" t="s">
        <v>4058</v>
      </c>
    </row>
    <row r="1431" spans="1:20" x14ac:dyDescent="0.35">
      <c r="A1431" t="s">
        <v>93</v>
      </c>
      <c r="B1431" t="s">
        <v>4730</v>
      </c>
      <c r="C1431" t="s">
        <v>2129</v>
      </c>
      <c r="D1431" s="1" t="s">
        <v>2130</v>
      </c>
      <c r="E1431" s="1" t="s">
        <v>4330</v>
      </c>
      <c r="F1431" t="s">
        <v>118</v>
      </c>
      <c r="H1431" t="s">
        <v>3016</v>
      </c>
      <c r="I1431" t="s">
        <v>3007</v>
      </c>
      <c r="J1431">
        <v>60</v>
      </c>
      <c r="K1431">
        <v>2012</v>
      </c>
      <c r="L1431" t="s">
        <v>121</v>
      </c>
      <c r="M1431" t="s">
        <v>3047</v>
      </c>
      <c r="N1431" t="s">
        <v>3009</v>
      </c>
      <c r="O1431" t="s">
        <v>3007</v>
      </c>
      <c r="P1431" t="s">
        <v>2128</v>
      </c>
      <c r="Q1431">
        <v>48.119900000000001</v>
      </c>
      <c r="R1431">
        <v>17.180299999999999</v>
      </c>
      <c r="S1431" t="s">
        <v>3023</v>
      </c>
      <c r="T1431" t="s">
        <v>4058</v>
      </c>
    </row>
    <row r="1432" spans="1:20" x14ac:dyDescent="0.35">
      <c r="A1432" t="s">
        <v>93</v>
      </c>
      <c r="B1432" t="s">
        <v>4731</v>
      </c>
      <c r="C1432" t="s">
        <v>2131</v>
      </c>
      <c r="D1432" s="1" t="s">
        <v>2132</v>
      </c>
      <c r="E1432" s="1" t="s">
        <v>3005</v>
      </c>
      <c r="F1432" t="s">
        <v>118</v>
      </c>
      <c r="H1432" t="s">
        <v>3016</v>
      </c>
      <c r="I1432" t="s">
        <v>3007</v>
      </c>
      <c r="J1432">
        <v>80</v>
      </c>
      <c r="K1432">
        <v>2007</v>
      </c>
      <c r="L1432" t="s">
        <v>121</v>
      </c>
      <c r="M1432" t="s">
        <v>3008</v>
      </c>
      <c r="N1432" t="s">
        <v>3009</v>
      </c>
      <c r="O1432" t="s">
        <v>3007</v>
      </c>
      <c r="P1432" t="s">
        <v>2133</v>
      </c>
      <c r="Q1432">
        <v>48.202199999999998</v>
      </c>
      <c r="R1432">
        <v>18.597000000000001</v>
      </c>
      <c r="S1432" t="s">
        <v>3007</v>
      </c>
      <c r="T1432" t="s">
        <v>3472</v>
      </c>
    </row>
    <row r="1433" spans="1:20" x14ac:dyDescent="0.35">
      <c r="A1433" t="s">
        <v>93</v>
      </c>
      <c r="B1433" t="s">
        <v>4732</v>
      </c>
      <c r="C1433" t="s">
        <v>2134</v>
      </c>
      <c r="D1433" s="1" t="s">
        <v>2135</v>
      </c>
      <c r="E1433" s="1" t="s">
        <v>3432</v>
      </c>
      <c r="F1433" t="s">
        <v>118</v>
      </c>
      <c r="H1433" t="s">
        <v>3016</v>
      </c>
      <c r="I1433" t="s">
        <v>3007</v>
      </c>
      <c r="J1433">
        <v>49.9</v>
      </c>
      <c r="K1433">
        <v>2009</v>
      </c>
      <c r="L1433" t="s">
        <v>121</v>
      </c>
      <c r="M1433" t="s">
        <v>3047</v>
      </c>
      <c r="N1433" t="s">
        <v>3033</v>
      </c>
      <c r="O1433" t="s">
        <v>3007</v>
      </c>
      <c r="P1433" t="s">
        <v>2136</v>
      </c>
      <c r="Q1433">
        <v>48.286409999999997</v>
      </c>
      <c r="R1433">
        <v>19.614879999999999</v>
      </c>
      <c r="S1433" t="s">
        <v>3007</v>
      </c>
      <c r="T1433" t="s">
        <v>4733</v>
      </c>
    </row>
    <row r="1434" spans="1:20" x14ac:dyDescent="0.35">
      <c r="A1434" t="s">
        <v>93</v>
      </c>
      <c r="B1434" t="s">
        <v>4734</v>
      </c>
      <c r="C1434" t="s">
        <v>2138</v>
      </c>
      <c r="D1434" s="1" t="s">
        <v>2139</v>
      </c>
      <c r="E1434" s="1" t="s">
        <v>3005</v>
      </c>
      <c r="F1434" t="s">
        <v>118</v>
      </c>
      <c r="H1434" t="s">
        <v>3016</v>
      </c>
      <c r="I1434" t="s">
        <v>3007</v>
      </c>
      <c r="J1434">
        <v>64</v>
      </c>
      <c r="K1434">
        <v>2009</v>
      </c>
      <c r="L1434" t="s">
        <v>121</v>
      </c>
      <c r="M1434" t="s">
        <v>3008</v>
      </c>
      <c r="N1434" t="s">
        <v>3009</v>
      </c>
      <c r="O1434" t="s">
        <v>3007</v>
      </c>
      <c r="P1434" t="s">
        <v>2140</v>
      </c>
      <c r="Q1434">
        <v>49.115400000000001</v>
      </c>
      <c r="R1434">
        <v>18.424600000000002</v>
      </c>
      <c r="S1434" t="s">
        <v>3007</v>
      </c>
      <c r="T1434" t="s">
        <v>4735</v>
      </c>
    </row>
    <row r="1435" spans="1:20" x14ac:dyDescent="0.35">
      <c r="A1435" t="s">
        <v>93</v>
      </c>
      <c r="B1435" t="s">
        <v>4736</v>
      </c>
      <c r="C1435" t="s">
        <v>2142</v>
      </c>
      <c r="D1435" s="1" t="s">
        <v>2143</v>
      </c>
      <c r="E1435" s="1" t="s">
        <v>3005</v>
      </c>
      <c r="F1435" t="s">
        <v>118</v>
      </c>
      <c r="H1435" t="s">
        <v>3016</v>
      </c>
      <c r="I1435" t="s">
        <v>3007</v>
      </c>
      <c r="J1435">
        <v>430</v>
      </c>
      <c r="K1435">
        <v>2011</v>
      </c>
      <c r="L1435" t="s">
        <v>121</v>
      </c>
      <c r="M1435" t="s">
        <v>3008</v>
      </c>
      <c r="N1435" t="s">
        <v>3033</v>
      </c>
      <c r="O1435" t="s">
        <v>3007</v>
      </c>
      <c r="P1435" t="s">
        <v>2144</v>
      </c>
      <c r="Q1435">
        <v>48.429600000000001</v>
      </c>
      <c r="R1435">
        <v>17.697800000000001</v>
      </c>
      <c r="S1435" t="s">
        <v>3007</v>
      </c>
      <c r="T1435" t="s">
        <v>3588</v>
      </c>
    </row>
    <row r="1436" spans="1:20" x14ac:dyDescent="0.35">
      <c r="A1436" t="s">
        <v>94</v>
      </c>
      <c r="B1436" t="s">
        <v>4737</v>
      </c>
      <c r="C1436" t="s">
        <v>2145</v>
      </c>
      <c r="D1436" s="1" t="s">
        <v>2146</v>
      </c>
      <c r="E1436" s="1" t="s">
        <v>4738</v>
      </c>
      <c r="F1436" t="s">
        <v>118</v>
      </c>
      <c r="H1436" t="s">
        <v>3016</v>
      </c>
      <c r="I1436" t="s">
        <v>3007</v>
      </c>
      <c r="J1436">
        <v>114</v>
      </c>
      <c r="K1436">
        <v>2000</v>
      </c>
      <c r="L1436" t="s">
        <v>121</v>
      </c>
      <c r="M1436" t="s">
        <v>3047</v>
      </c>
      <c r="N1436" t="s">
        <v>3033</v>
      </c>
      <c r="O1436" t="s">
        <v>3007</v>
      </c>
      <c r="P1436" t="s">
        <v>2147</v>
      </c>
      <c r="Q1436">
        <v>45.997500000000002</v>
      </c>
      <c r="R1436">
        <v>15.4796</v>
      </c>
      <c r="S1436" t="s">
        <v>3007</v>
      </c>
      <c r="T1436" t="s">
        <v>4739</v>
      </c>
    </row>
    <row r="1437" spans="1:20" x14ac:dyDescent="0.35">
      <c r="A1437" t="s">
        <v>94</v>
      </c>
      <c r="B1437" t="s">
        <v>4740</v>
      </c>
      <c r="C1437" t="s">
        <v>2145</v>
      </c>
      <c r="D1437" s="1" t="s">
        <v>2146</v>
      </c>
      <c r="E1437" s="1" t="s">
        <v>4741</v>
      </c>
      <c r="F1437" t="s">
        <v>118</v>
      </c>
      <c r="H1437" t="s">
        <v>3016</v>
      </c>
      <c r="I1437" t="s">
        <v>3007</v>
      </c>
      <c r="J1437">
        <v>114</v>
      </c>
      <c r="K1437">
        <v>2000</v>
      </c>
      <c r="L1437" t="s">
        <v>121</v>
      </c>
      <c r="M1437" t="s">
        <v>3047</v>
      </c>
      <c r="N1437" t="s">
        <v>3033</v>
      </c>
      <c r="O1437" t="s">
        <v>3007</v>
      </c>
      <c r="P1437" t="s">
        <v>2147</v>
      </c>
      <c r="Q1437">
        <v>45.997500000000002</v>
      </c>
      <c r="R1437">
        <v>15.4796</v>
      </c>
      <c r="S1437" t="s">
        <v>3007</v>
      </c>
      <c r="T1437" t="s">
        <v>4739</v>
      </c>
    </row>
    <row r="1438" spans="1:20" x14ac:dyDescent="0.35">
      <c r="A1438" t="s">
        <v>94</v>
      </c>
      <c r="B1438" t="s">
        <v>4742</v>
      </c>
      <c r="C1438" t="s">
        <v>2145</v>
      </c>
      <c r="D1438" s="1" t="s">
        <v>2146</v>
      </c>
      <c r="E1438" s="1" t="s">
        <v>4743</v>
      </c>
      <c r="F1438" t="s">
        <v>118</v>
      </c>
      <c r="H1438" t="s">
        <v>3016</v>
      </c>
      <c r="I1438" t="s">
        <v>3007</v>
      </c>
      <c r="J1438">
        <v>53</v>
      </c>
      <c r="K1438">
        <v>2018</v>
      </c>
      <c r="L1438" t="s">
        <v>121</v>
      </c>
      <c r="M1438" t="s">
        <v>3047</v>
      </c>
      <c r="N1438" t="s">
        <v>3033</v>
      </c>
      <c r="O1438" t="s">
        <v>3007</v>
      </c>
      <c r="P1438" t="s">
        <v>2147</v>
      </c>
      <c r="Q1438">
        <v>45.997500000000002</v>
      </c>
      <c r="R1438">
        <v>15.4796</v>
      </c>
      <c r="S1438" t="s">
        <v>3007</v>
      </c>
      <c r="T1438" t="s">
        <v>4739</v>
      </c>
    </row>
    <row r="1439" spans="1:20" x14ac:dyDescent="0.35">
      <c r="A1439" t="s">
        <v>94</v>
      </c>
      <c r="B1439" t="s">
        <v>4744</v>
      </c>
      <c r="C1439" t="s">
        <v>2145</v>
      </c>
      <c r="D1439" s="1" t="s">
        <v>2146</v>
      </c>
      <c r="E1439" s="1" t="s">
        <v>4745</v>
      </c>
      <c r="F1439" t="s">
        <v>118</v>
      </c>
      <c r="H1439" t="s">
        <v>3016</v>
      </c>
      <c r="I1439" t="s">
        <v>3007</v>
      </c>
      <c r="J1439">
        <v>56</v>
      </c>
      <c r="K1439">
        <v>2020</v>
      </c>
      <c r="L1439" t="s">
        <v>121</v>
      </c>
      <c r="M1439" t="s">
        <v>3047</v>
      </c>
      <c r="N1439" t="s">
        <v>3033</v>
      </c>
      <c r="O1439" t="s">
        <v>3007</v>
      </c>
      <c r="P1439" t="s">
        <v>2147</v>
      </c>
      <c r="Q1439">
        <v>45.997500000000002</v>
      </c>
      <c r="R1439">
        <v>15.4796</v>
      </c>
      <c r="S1439" t="s">
        <v>3007</v>
      </c>
      <c r="T1439" t="s">
        <v>4739</v>
      </c>
    </row>
    <row r="1440" spans="1:20" x14ac:dyDescent="0.35">
      <c r="A1440" t="s">
        <v>94</v>
      </c>
      <c r="B1440" t="s">
        <v>4746</v>
      </c>
      <c r="C1440" t="s">
        <v>2149</v>
      </c>
      <c r="D1440" s="1" t="s">
        <v>2150</v>
      </c>
      <c r="E1440" s="1" t="s">
        <v>3005</v>
      </c>
      <c r="F1440" t="s">
        <v>118</v>
      </c>
      <c r="G1440" t="s">
        <v>2391</v>
      </c>
      <c r="H1440" t="s">
        <v>233</v>
      </c>
      <c r="I1440" t="s">
        <v>3007</v>
      </c>
      <c r="J1440">
        <v>110</v>
      </c>
      <c r="K1440">
        <v>2024</v>
      </c>
      <c r="L1440" t="s">
        <v>121</v>
      </c>
      <c r="M1440" t="s">
        <v>3008</v>
      </c>
      <c r="N1440" t="s">
        <v>3009</v>
      </c>
      <c r="O1440" t="s">
        <v>3023</v>
      </c>
      <c r="P1440" t="s">
        <v>2151</v>
      </c>
      <c r="Q1440">
        <v>46.057960000000001</v>
      </c>
      <c r="R1440">
        <v>14.54513</v>
      </c>
      <c r="S1440" t="s">
        <v>3007</v>
      </c>
      <c r="T1440" t="s">
        <v>4747</v>
      </c>
    </row>
    <row r="1441" spans="1:20" x14ac:dyDescent="0.35">
      <c r="A1441" t="s">
        <v>94</v>
      </c>
      <c r="B1441" t="s">
        <v>4748</v>
      </c>
      <c r="C1441" t="s">
        <v>2153</v>
      </c>
      <c r="D1441" s="1" t="s">
        <v>2154</v>
      </c>
      <c r="E1441" s="1" t="s">
        <v>4749</v>
      </c>
      <c r="F1441" t="s">
        <v>118</v>
      </c>
      <c r="H1441" t="s">
        <v>3016</v>
      </c>
      <c r="I1441" t="s">
        <v>3007</v>
      </c>
      <c r="J1441">
        <v>42</v>
      </c>
      <c r="K1441">
        <v>2008</v>
      </c>
      <c r="L1441" t="s">
        <v>121</v>
      </c>
      <c r="M1441" t="s">
        <v>3047</v>
      </c>
      <c r="N1441" t="s">
        <v>3009</v>
      </c>
      <c r="O1441" t="s">
        <v>3007</v>
      </c>
      <c r="P1441" t="s">
        <v>2155</v>
      </c>
      <c r="Q1441">
        <v>46.372300000000003</v>
      </c>
      <c r="R1441">
        <v>15.0534</v>
      </c>
      <c r="S1441" t="s">
        <v>3007</v>
      </c>
      <c r="T1441" t="s">
        <v>4750</v>
      </c>
    </row>
    <row r="1442" spans="1:20" x14ac:dyDescent="0.35">
      <c r="A1442" t="s">
        <v>94</v>
      </c>
      <c r="B1442" t="s">
        <v>4751</v>
      </c>
      <c r="C1442" t="s">
        <v>2153</v>
      </c>
      <c r="D1442" s="1" t="s">
        <v>2154</v>
      </c>
      <c r="E1442" s="1" t="s">
        <v>4752</v>
      </c>
      <c r="F1442" t="s">
        <v>118</v>
      </c>
      <c r="H1442" t="s">
        <v>3016</v>
      </c>
      <c r="I1442" t="s">
        <v>3007</v>
      </c>
      <c r="J1442">
        <v>42</v>
      </c>
      <c r="K1442">
        <v>2008</v>
      </c>
      <c r="L1442" t="s">
        <v>121</v>
      </c>
      <c r="M1442" t="s">
        <v>3047</v>
      </c>
      <c r="N1442" t="s">
        <v>3009</v>
      </c>
      <c r="O1442" t="s">
        <v>3007</v>
      </c>
      <c r="P1442" t="s">
        <v>2155</v>
      </c>
      <c r="Q1442">
        <v>46.372300000000003</v>
      </c>
      <c r="R1442">
        <v>15.0534</v>
      </c>
      <c r="S1442" t="s">
        <v>3007</v>
      </c>
      <c r="T1442" t="s">
        <v>4750</v>
      </c>
    </row>
    <row r="1443" spans="1:20" x14ac:dyDescent="0.35">
      <c r="A1443" t="s">
        <v>94</v>
      </c>
      <c r="B1443" t="s">
        <v>4753</v>
      </c>
      <c r="C1443" t="s">
        <v>2153</v>
      </c>
      <c r="D1443" s="1" t="s">
        <v>2154</v>
      </c>
      <c r="E1443" s="1" t="s">
        <v>4754</v>
      </c>
      <c r="F1443" t="s">
        <v>118</v>
      </c>
      <c r="H1443" t="s">
        <v>3134</v>
      </c>
      <c r="I1443" t="s">
        <v>3007</v>
      </c>
      <c r="J1443">
        <v>0</v>
      </c>
      <c r="K1443">
        <v>2030</v>
      </c>
      <c r="L1443" t="s">
        <v>121</v>
      </c>
      <c r="M1443" t="s">
        <v>283</v>
      </c>
      <c r="N1443" t="s">
        <v>3009</v>
      </c>
      <c r="O1443" t="s">
        <v>3023</v>
      </c>
      <c r="P1443" t="s">
        <v>2155</v>
      </c>
      <c r="Q1443">
        <v>46.372300000000003</v>
      </c>
      <c r="R1443">
        <v>15.0534</v>
      </c>
      <c r="S1443" t="s">
        <v>3007</v>
      </c>
      <c r="T1443" t="s">
        <v>4750</v>
      </c>
    </row>
    <row r="1444" spans="1:20" x14ac:dyDescent="0.35">
      <c r="A1444" t="s">
        <v>95</v>
      </c>
      <c r="B1444" t="s">
        <v>4755</v>
      </c>
      <c r="C1444" t="s">
        <v>2157</v>
      </c>
      <c r="D1444" s="1" t="s">
        <v>2158</v>
      </c>
      <c r="E1444" s="1" t="s">
        <v>3005</v>
      </c>
      <c r="F1444" t="s">
        <v>118</v>
      </c>
      <c r="H1444" t="s">
        <v>3016</v>
      </c>
      <c r="I1444" t="s">
        <v>3007</v>
      </c>
      <c r="J1444">
        <v>786.4</v>
      </c>
      <c r="K1444">
        <v>2005</v>
      </c>
      <c r="L1444" t="s">
        <v>121</v>
      </c>
      <c r="M1444" t="s">
        <v>3008</v>
      </c>
      <c r="N1444" t="s">
        <v>3033</v>
      </c>
      <c r="O1444" t="s">
        <v>3007</v>
      </c>
      <c r="P1444" t="s">
        <v>2159</v>
      </c>
      <c r="Q1444">
        <v>43.234699999999997</v>
      </c>
      <c r="R1444">
        <v>-2.7496999999999998</v>
      </c>
      <c r="S1444" t="s">
        <v>3007</v>
      </c>
      <c r="T1444" t="s">
        <v>4498</v>
      </c>
    </row>
    <row r="1445" spans="1:20" x14ac:dyDescent="0.35">
      <c r="A1445" t="s">
        <v>95</v>
      </c>
      <c r="B1445" t="s">
        <v>4756</v>
      </c>
      <c r="C1445" t="s">
        <v>2160</v>
      </c>
      <c r="D1445" s="1" t="s">
        <v>2161</v>
      </c>
      <c r="E1445" s="1" t="s">
        <v>3005</v>
      </c>
      <c r="F1445" t="s">
        <v>118</v>
      </c>
      <c r="H1445" t="s">
        <v>3016</v>
      </c>
      <c r="I1445" t="s">
        <v>3007</v>
      </c>
      <c r="J1445">
        <v>396</v>
      </c>
      <c r="K1445">
        <v>2005</v>
      </c>
      <c r="L1445" t="s">
        <v>121</v>
      </c>
      <c r="M1445" t="s">
        <v>3008</v>
      </c>
      <c r="N1445" t="s">
        <v>3033</v>
      </c>
      <c r="O1445" t="s">
        <v>3007</v>
      </c>
      <c r="P1445" t="s">
        <v>2162</v>
      </c>
      <c r="Q1445">
        <v>36.6721</v>
      </c>
      <c r="R1445">
        <v>-5.8163999999999998</v>
      </c>
      <c r="S1445" t="s">
        <v>3007</v>
      </c>
      <c r="T1445" t="s">
        <v>4757</v>
      </c>
    </row>
    <row r="1446" spans="1:20" x14ac:dyDescent="0.35">
      <c r="A1446" t="s">
        <v>95</v>
      </c>
      <c r="B1446" t="s">
        <v>4758</v>
      </c>
      <c r="C1446" t="s">
        <v>2160</v>
      </c>
      <c r="D1446" s="1" t="s">
        <v>2161</v>
      </c>
      <c r="E1446" s="1" t="s">
        <v>3090</v>
      </c>
      <c r="F1446" t="s">
        <v>118</v>
      </c>
      <c r="H1446" t="s">
        <v>3016</v>
      </c>
      <c r="I1446" t="s">
        <v>3007</v>
      </c>
      <c r="J1446">
        <v>379</v>
      </c>
      <c r="K1446">
        <v>2005</v>
      </c>
      <c r="L1446" t="s">
        <v>121</v>
      </c>
      <c r="M1446" t="s">
        <v>3008</v>
      </c>
      <c r="N1446" t="s">
        <v>3033</v>
      </c>
      <c r="O1446" t="s">
        <v>3007</v>
      </c>
      <c r="P1446" t="s">
        <v>2162</v>
      </c>
      <c r="Q1446">
        <v>36.6721</v>
      </c>
      <c r="R1446">
        <v>-5.8163999999999998</v>
      </c>
      <c r="S1446" t="s">
        <v>3007</v>
      </c>
      <c r="T1446" t="s">
        <v>4757</v>
      </c>
    </row>
    <row r="1447" spans="1:20" x14ac:dyDescent="0.35">
      <c r="A1447" t="s">
        <v>95</v>
      </c>
      <c r="B1447" t="s">
        <v>4759</v>
      </c>
      <c r="C1447" t="s">
        <v>2160</v>
      </c>
      <c r="D1447" s="1" t="s">
        <v>2161</v>
      </c>
      <c r="E1447" s="1" t="s">
        <v>3055</v>
      </c>
      <c r="F1447" t="s">
        <v>118</v>
      </c>
      <c r="H1447" t="s">
        <v>3016</v>
      </c>
      <c r="I1447" t="s">
        <v>3007</v>
      </c>
      <c r="J1447">
        <v>837</v>
      </c>
      <c r="K1447">
        <v>2006</v>
      </c>
      <c r="L1447" t="s">
        <v>121</v>
      </c>
      <c r="M1447" t="s">
        <v>3008</v>
      </c>
      <c r="N1447" t="s">
        <v>3033</v>
      </c>
      <c r="O1447" t="s">
        <v>3007</v>
      </c>
      <c r="P1447" t="s">
        <v>2162</v>
      </c>
      <c r="Q1447">
        <v>36.6721</v>
      </c>
      <c r="R1447">
        <v>-5.8163999999999998</v>
      </c>
      <c r="S1447" t="s">
        <v>3007</v>
      </c>
      <c r="T1447" t="s">
        <v>4757</v>
      </c>
    </row>
    <row r="1448" spans="1:20" x14ac:dyDescent="0.35">
      <c r="A1448" t="s">
        <v>95</v>
      </c>
      <c r="B1448" t="s">
        <v>4760</v>
      </c>
      <c r="C1448" t="s">
        <v>2164</v>
      </c>
      <c r="D1448" s="1" t="s">
        <v>2165</v>
      </c>
      <c r="E1448" s="1" t="s">
        <v>3005</v>
      </c>
      <c r="F1448" t="s">
        <v>118</v>
      </c>
      <c r="H1448" t="s">
        <v>3016</v>
      </c>
      <c r="I1448" t="s">
        <v>3007</v>
      </c>
      <c r="J1448">
        <v>394.6</v>
      </c>
      <c r="K1448">
        <v>2005</v>
      </c>
      <c r="L1448" t="s">
        <v>121</v>
      </c>
      <c r="M1448" t="s">
        <v>3008</v>
      </c>
      <c r="N1448" t="s">
        <v>3033</v>
      </c>
      <c r="O1448" t="s">
        <v>3007</v>
      </c>
      <c r="P1448" t="s">
        <v>2166</v>
      </c>
      <c r="Q1448">
        <v>42.419400000000003</v>
      </c>
      <c r="R1448">
        <v>-2.2511000000000001</v>
      </c>
      <c r="S1448" t="s">
        <v>3007</v>
      </c>
      <c r="T1448" t="s">
        <v>4761</v>
      </c>
    </row>
    <row r="1449" spans="1:20" x14ac:dyDescent="0.35">
      <c r="A1449" t="s">
        <v>95</v>
      </c>
      <c r="B1449" t="s">
        <v>4762</v>
      </c>
      <c r="C1449" t="s">
        <v>2164</v>
      </c>
      <c r="D1449" s="1" t="s">
        <v>2165</v>
      </c>
      <c r="E1449" s="1" t="s">
        <v>3090</v>
      </c>
      <c r="F1449" t="s">
        <v>118</v>
      </c>
      <c r="H1449" t="s">
        <v>3016</v>
      </c>
      <c r="I1449" t="s">
        <v>3007</v>
      </c>
      <c r="J1449">
        <v>390.1</v>
      </c>
      <c r="K1449">
        <v>2005</v>
      </c>
      <c r="L1449" t="s">
        <v>121</v>
      </c>
      <c r="M1449" t="s">
        <v>3008</v>
      </c>
      <c r="N1449" t="s">
        <v>3033</v>
      </c>
      <c r="O1449" t="s">
        <v>3007</v>
      </c>
      <c r="P1449" t="s">
        <v>2166</v>
      </c>
      <c r="Q1449">
        <v>42.419400000000003</v>
      </c>
      <c r="R1449">
        <v>-2.2511000000000001</v>
      </c>
      <c r="S1449" t="s">
        <v>3007</v>
      </c>
      <c r="T1449" t="s">
        <v>4761</v>
      </c>
    </row>
    <row r="1450" spans="1:20" x14ac:dyDescent="0.35">
      <c r="A1450" t="s">
        <v>95</v>
      </c>
      <c r="B1450" t="s">
        <v>4763</v>
      </c>
      <c r="C1450" t="s">
        <v>2168</v>
      </c>
      <c r="D1450" s="1" t="s">
        <v>2169</v>
      </c>
      <c r="E1450" s="1" t="s">
        <v>3005</v>
      </c>
      <c r="F1450" t="s">
        <v>118</v>
      </c>
      <c r="H1450" t="s">
        <v>3016</v>
      </c>
      <c r="I1450" t="s">
        <v>3007</v>
      </c>
      <c r="J1450">
        <v>391.3</v>
      </c>
      <c r="K1450">
        <v>2008</v>
      </c>
      <c r="L1450" t="s">
        <v>121</v>
      </c>
      <c r="M1450" t="s">
        <v>3008</v>
      </c>
      <c r="N1450" t="s">
        <v>3033</v>
      </c>
      <c r="O1450" t="s">
        <v>3007</v>
      </c>
      <c r="P1450" t="s">
        <v>2170</v>
      </c>
      <c r="Q1450">
        <v>43.329000000000001</v>
      </c>
      <c r="R1450">
        <v>-8.5030000000000001</v>
      </c>
      <c r="S1450" t="s">
        <v>3007</v>
      </c>
      <c r="T1450" t="s">
        <v>4764</v>
      </c>
    </row>
    <row r="1451" spans="1:20" x14ac:dyDescent="0.35">
      <c r="A1451" t="s">
        <v>95</v>
      </c>
      <c r="B1451" t="s">
        <v>4765</v>
      </c>
      <c r="C1451" t="s">
        <v>2172</v>
      </c>
      <c r="D1451" s="1" t="s">
        <v>2173</v>
      </c>
      <c r="E1451" s="1" t="s">
        <v>3005</v>
      </c>
      <c r="F1451" t="s">
        <v>118</v>
      </c>
      <c r="H1451" t="s">
        <v>3016</v>
      </c>
      <c r="I1451" t="s">
        <v>3007</v>
      </c>
      <c r="J1451">
        <v>434.8</v>
      </c>
      <c r="K1451">
        <v>2011</v>
      </c>
      <c r="L1451" t="s">
        <v>121</v>
      </c>
      <c r="M1451" t="s">
        <v>3008</v>
      </c>
      <c r="N1451" t="s">
        <v>3033</v>
      </c>
      <c r="O1451" t="s">
        <v>3007</v>
      </c>
      <c r="P1451" t="s">
        <v>2174</v>
      </c>
      <c r="Q1451">
        <v>41.336599999999997</v>
      </c>
      <c r="R1451">
        <v>2.1594000000000002</v>
      </c>
      <c r="S1451" t="s">
        <v>3007</v>
      </c>
      <c r="T1451" t="s">
        <v>4764</v>
      </c>
    </row>
    <row r="1452" spans="1:20" x14ac:dyDescent="0.35">
      <c r="A1452" t="s">
        <v>95</v>
      </c>
      <c r="B1452" t="s">
        <v>4766</v>
      </c>
      <c r="C1452" t="s">
        <v>2172</v>
      </c>
      <c r="D1452" s="1" t="s">
        <v>2173</v>
      </c>
      <c r="E1452" s="1" t="s">
        <v>3090</v>
      </c>
      <c r="F1452" t="s">
        <v>118</v>
      </c>
      <c r="H1452" t="s">
        <v>3016</v>
      </c>
      <c r="I1452" t="s">
        <v>3007</v>
      </c>
      <c r="J1452">
        <v>431.5</v>
      </c>
      <c r="K1452">
        <v>2011</v>
      </c>
      <c r="L1452" t="s">
        <v>121</v>
      </c>
      <c r="M1452" t="s">
        <v>3008</v>
      </c>
      <c r="N1452" t="s">
        <v>3033</v>
      </c>
      <c r="O1452" t="s">
        <v>3007</v>
      </c>
      <c r="P1452" t="s">
        <v>2174</v>
      </c>
      <c r="Q1452">
        <v>41.336599999999997</v>
      </c>
      <c r="R1452">
        <v>2.1594000000000002</v>
      </c>
      <c r="S1452" t="s">
        <v>3007</v>
      </c>
      <c r="T1452" t="s">
        <v>4764</v>
      </c>
    </row>
    <row r="1453" spans="1:20" x14ac:dyDescent="0.35">
      <c r="A1453" t="s">
        <v>95</v>
      </c>
      <c r="B1453" t="s">
        <v>4767</v>
      </c>
      <c r="C1453" t="s">
        <v>2175</v>
      </c>
      <c r="D1453" s="1" t="s">
        <v>6200</v>
      </c>
      <c r="E1453" s="1" t="s">
        <v>3005</v>
      </c>
      <c r="F1453" t="s">
        <v>118</v>
      </c>
      <c r="H1453" t="s">
        <v>3016</v>
      </c>
      <c r="I1453" t="s">
        <v>3007</v>
      </c>
      <c r="J1453">
        <v>415.5</v>
      </c>
      <c r="K1453">
        <v>2009</v>
      </c>
      <c r="L1453" t="s">
        <v>121</v>
      </c>
      <c r="M1453" t="s">
        <v>3008</v>
      </c>
      <c r="N1453" t="s">
        <v>3033</v>
      </c>
      <c r="O1453" t="s">
        <v>3007</v>
      </c>
      <c r="P1453" t="s">
        <v>2176</v>
      </c>
      <c r="Q1453">
        <v>36.749499999999998</v>
      </c>
      <c r="R1453">
        <v>-4.5631000000000004</v>
      </c>
      <c r="S1453" t="s">
        <v>3007</v>
      </c>
      <c r="T1453" t="s">
        <v>4764</v>
      </c>
    </row>
    <row r="1454" spans="1:20" x14ac:dyDescent="0.35">
      <c r="A1454" t="s">
        <v>95</v>
      </c>
      <c r="B1454" t="s">
        <v>4768</v>
      </c>
      <c r="C1454" t="s">
        <v>2177</v>
      </c>
      <c r="D1454" s="1" t="s">
        <v>5588</v>
      </c>
      <c r="E1454" s="1" t="s">
        <v>3005</v>
      </c>
      <c r="F1454" t="s">
        <v>118</v>
      </c>
      <c r="H1454" t="s">
        <v>3016</v>
      </c>
      <c r="I1454" t="s">
        <v>3007</v>
      </c>
      <c r="J1454">
        <v>402.7</v>
      </c>
      <c r="K1454">
        <v>2006</v>
      </c>
      <c r="L1454" t="s">
        <v>121</v>
      </c>
      <c r="M1454" t="s">
        <v>3008</v>
      </c>
      <c r="N1454" t="s">
        <v>3033</v>
      </c>
      <c r="O1454" t="s">
        <v>3007</v>
      </c>
      <c r="P1454" t="s">
        <v>2178</v>
      </c>
      <c r="Q1454">
        <v>37.570900000000002</v>
      </c>
      <c r="R1454">
        <v>-0.94579999999999997</v>
      </c>
      <c r="S1454" t="s">
        <v>3007</v>
      </c>
      <c r="T1454" t="s">
        <v>3074</v>
      </c>
    </row>
    <row r="1455" spans="1:20" x14ac:dyDescent="0.35">
      <c r="A1455" t="s">
        <v>95</v>
      </c>
      <c r="B1455" t="s">
        <v>4769</v>
      </c>
      <c r="C1455" t="s">
        <v>2177</v>
      </c>
      <c r="D1455" s="1" t="s">
        <v>5588</v>
      </c>
      <c r="E1455" s="1" t="s">
        <v>3090</v>
      </c>
      <c r="F1455" t="s">
        <v>118</v>
      </c>
      <c r="H1455" t="s">
        <v>3016</v>
      </c>
      <c r="I1455" t="s">
        <v>3007</v>
      </c>
      <c r="J1455">
        <v>401.4</v>
      </c>
      <c r="K1455">
        <v>2006</v>
      </c>
      <c r="L1455" t="s">
        <v>121</v>
      </c>
      <c r="M1455" t="s">
        <v>3008</v>
      </c>
      <c r="N1455" t="s">
        <v>3033</v>
      </c>
      <c r="O1455" t="s">
        <v>3007</v>
      </c>
      <c r="P1455" t="s">
        <v>2178</v>
      </c>
      <c r="Q1455">
        <v>37.570900000000002</v>
      </c>
      <c r="R1455">
        <v>-0.94579999999999997</v>
      </c>
      <c r="S1455" t="s">
        <v>3007</v>
      </c>
      <c r="T1455" t="s">
        <v>3074</v>
      </c>
    </row>
    <row r="1456" spans="1:20" x14ac:dyDescent="0.35">
      <c r="A1456" t="s">
        <v>95</v>
      </c>
      <c r="B1456" t="s">
        <v>4770</v>
      </c>
      <c r="C1456" t="s">
        <v>2177</v>
      </c>
      <c r="D1456" s="1" t="s">
        <v>5588</v>
      </c>
      <c r="E1456" s="1" t="s">
        <v>3055</v>
      </c>
      <c r="F1456" t="s">
        <v>118</v>
      </c>
      <c r="H1456" t="s">
        <v>3016</v>
      </c>
      <c r="I1456" t="s">
        <v>3007</v>
      </c>
      <c r="J1456">
        <v>395.2</v>
      </c>
      <c r="K1456">
        <v>2006</v>
      </c>
      <c r="L1456" t="s">
        <v>121</v>
      </c>
      <c r="M1456" t="s">
        <v>3008</v>
      </c>
      <c r="N1456" t="s">
        <v>3033</v>
      </c>
      <c r="O1456" t="s">
        <v>3007</v>
      </c>
      <c r="P1456" t="s">
        <v>2178</v>
      </c>
      <c r="Q1456">
        <v>37.570900000000002</v>
      </c>
      <c r="R1456">
        <v>-0.94579999999999997</v>
      </c>
      <c r="S1456" t="s">
        <v>3007</v>
      </c>
      <c r="T1456" t="s">
        <v>3074</v>
      </c>
    </row>
    <row r="1457" spans="1:20" x14ac:dyDescent="0.35">
      <c r="A1457" t="s">
        <v>95</v>
      </c>
      <c r="B1457" t="s">
        <v>4771</v>
      </c>
      <c r="C1457" t="s">
        <v>2179</v>
      </c>
      <c r="D1457" s="1" t="s">
        <v>2180</v>
      </c>
      <c r="E1457" s="1" t="s">
        <v>3150</v>
      </c>
      <c r="F1457" t="s">
        <v>118</v>
      </c>
      <c r="H1457" t="s">
        <v>3016</v>
      </c>
      <c r="I1457" t="s">
        <v>3007</v>
      </c>
      <c r="J1457">
        <v>831</v>
      </c>
      <c r="K1457">
        <v>2006</v>
      </c>
      <c r="L1457" t="s">
        <v>121</v>
      </c>
      <c r="M1457" t="s">
        <v>3008</v>
      </c>
      <c r="N1457" t="s">
        <v>3033</v>
      </c>
      <c r="O1457" t="s">
        <v>3007</v>
      </c>
      <c r="P1457" t="s">
        <v>2178</v>
      </c>
      <c r="Q1457">
        <v>37.564700000000002</v>
      </c>
      <c r="R1457">
        <v>-0.95132000000000005</v>
      </c>
      <c r="S1457" t="s">
        <v>3007</v>
      </c>
      <c r="T1457" t="s">
        <v>4757</v>
      </c>
    </row>
    <row r="1458" spans="1:20" x14ac:dyDescent="0.35">
      <c r="A1458" t="s">
        <v>95</v>
      </c>
      <c r="B1458" t="s">
        <v>4772</v>
      </c>
      <c r="C1458" t="s">
        <v>2181</v>
      </c>
      <c r="D1458" s="1" t="s">
        <v>5590</v>
      </c>
      <c r="E1458" s="1" t="s">
        <v>3170</v>
      </c>
      <c r="F1458" t="s">
        <v>118</v>
      </c>
      <c r="H1458" t="s">
        <v>3016</v>
      </c>
      <c r="I1458" t="s">
        <v>3023</v>
      </c>
      <c r="J1458">
        <v>855.7</v>
      </c>
      <c r="K1458">
        <v>2006</v>
      </c>
      <c r="L1458">
        <v>2040</v>
      </c>
      <c r="M1458" t="s">
        <v>3008</v>
      </c>
      <c r="N1458" t="s">
        <v>3033</v>
      </c>
      <c r="O1458" t="s">
        <v>3007</v>
      </c>
      <c r="P1458" t="s">
        <v>2182</v>
      </c>
      <c r="Q1458">
        <v>37.570900000000002</v>
      </c>
      <c r="R1458">
        <v>-0.94579999999999997</v>
      </c>
      <c r="S1458" t="s">
        <v>3007</v>
      </c>
      <c r="T1458" t="s">
        <v>4152</v>
      </c>
    </row>
    <row r="1459" spans="1:20" x14ac:dyDescent="0.35">
      <c r="A1459" t="s">
        <v>95</v>
      </c>
      <c r="B1459" t="s">
        <v>4773</v>
      </c>
      <c r="C1459" t="s">
        <v>2183</v>
      </c>
      <c r="D1459" s="1" t="s">
        <v>2184</v>
      </c>
      <c r="E1459" s="1" t="s">
        <v>3005</v>
      </c>
      <c r="F1459" t="s">
        <v>118</v>
      </c>
      <c r="H1459" t="s">
        <v>3016</v>
      </c>
      <c r="I1459" t="s">
        <v>3007</v>
      </c>
      <c r="J1459">
        <v>418.2</v>
      </c>
      <c r="K1459">
        <v>2006</v>
      </c>
      <c r="L1459" t="s">
        <v>121</v>
      </c>
      <c r="M1459" t="s">
        <v>3008</v>
      </c>
      <c r="N1459" t="s">
        <v>3033</v>
      </c>
      <c r="O1459" t="s">
        <v>3007</v>
      </c>
      <c r="P1459" t="s">
        <v>2185</v>
      </c>
      <c r="Q1459">
        <v>37.572740000000003</v>
      </c>
      <c r="R1459">
        <v>-0.93840999999999997</v>
      </c>
      <c r="S1459" t="s">
        <v>3007</v>
      </c>
      <c r="T1459" t="s">
        <v>4764</v>
      </c>
    </row>
    <row r="1460" spans="1:20" x14ac:dyDescent="0.35">
      <c r="A1460" t="s">
        <v>95</v>
      </c>
      <c r="B1460" t="s">
        <v>4774</v>
      </c>
      <c r="C1460" t="s">
        <v>2183</v>
      </c>
      <c r="D1460" s="1" t="s">
        <v>2184</v>
      </c>
      <c r="E1460" s="1" t="s">
        <v>3090</v>
      </c>
      <c r="F1460" t="s">
        <v>118</v>
      </c>
      <c r="H1460" t="s">
        <v>3016</v>
      </c>
      <c r="I1460" t="s">
        <v>3007</v>
      </c>
      <c r="J1460">
        <v>417.8</v>
      </c>
      <c r="K1460">
        <v>2006</v>
      </c>
      <c r="L1460" t="s">
        <v>121</v>
      </c>
      <c r="M1460" t="s">
        <v>3008</v>
      </c>
      <c r="N1460" t="s">
        <v>3033</v>
      </c>
      <c r="O1460" t="s">
        <v>3007</v>
      </c>
      <c r="P1460" t="s">
        <v>2185</v>
      </c>
      <c r="Q1460">
        <v>37.572740000000003</v>
      </c>
      <c r="R1460">
        <v>-0.93840999999999997</v>
      </c>
      <c r="S1460" t="s">
        <v>3007</v>
      </c>
      <c r="T1460" t="s">
        <v>4764</v>
      </c>
    </row>
    <row r="1461" spans="1:20" x14ac:dyDescent="0.35">
      <c r="A1461" t="s">
        <v>95</v>
      </c>
      <c r="B1461" t="s">
        <v>4775</v>
      </c>
      <c r="C1461" t="s">
        <v>2183</v>
      </c>
      <c r="D1461" s="1" t="s">
        <v>2184</v>
      </c>
      <c r="E1461" s="1" t="s">
        <v>3055</v>
      </c>
      <c r="F1461" t="s">
        <v>118</v>
      </c>
      <c r="H1461" t="s">
        <v>3016</v>
      </c>
      <c r="I1461" t="s">
        <v>3007</v>
      </c>
      <c r="J1461">
        <v>412.8</v>
      </c>
      <c r="K1461">
        <v>2006</v>
      </c>
      <c r="L1461" t="s">
        <v>121</v>
      </c>
      <c r="M1461" t="s">
        <v>3008</v>
      </c>
      <c r="N1461" t="s">
        <v>3033</v>
      </c>
      <c r="O1461" t="s">
        <v>3007</v>
      </c>
      <c r="P1461" t="s">
        <v>2185</v>
      </c>
      <c r="Q1461">
        <v>37.572740000000003</v>
      </c>
      <c r="R1461">
        <v>-0.93840999999999997</v>
      </c>
      <c r="S1461" t="s">
        <v>3007</v>
      </c>
      <c r="T1461" t="s">
        <v>4764</v>
      </c>
    </row>
    <row r="1462" spans="1:20" x14ac:dyDescent="0.35">
      <c r="A1462" t="s">
        <v>95</v>
      </c>
      <c r="B1462" t="s">
        <v>4776</v>
      </c>
      <c r="C1462" t="s">
        <v>2186</v>
      </c>
      <c r="D1462" s="1" t="s">
        <v>5592</v>
      </c>
      <c r="E1462" s="1" t="s">
        <v>3005</v>
      </c>
      <c r="F1462" t="s">
        <v>118</v>
      </c>
      <c r="H1462" t="s">
        <v>3016</v>
      </c>
      <c r="I1462" t="s">
        <v>3007</v>
      </c>
      <c r="J1462">
        <v>424.9</v>
      </c>
      <c r="K1462">
        <v>2002</v>
      </c>
      <c r="L1462" t="s">
        <v>121</v>
      </c>
      <c r="M1462" t="s">
        <v>3008</v>
      </c>
      <c r="N1462" t="s">
        <v>3033</v>
      </c>
      <c r="O1462" t="s">
        <v>3007</v>
      </c>
      <c r="P1462" t="s">
        <v>2187</v>
      </c>
      <c r="Q1462">
        <v>42.171799999999998</v>
      </c>
      <c r="R1462">
        <v>-1.6773</v>
      </c>
      <c r="S1462" t="s">
        <v>3007</v>
      </c>
      <c r="T1462" t="s">
        <v>3102</v>
      </c>
    </row>
    <row r="1463" spans="1:20" x14ac:dyDescent="0.35">
      <c r="A1463" t="s">
        <v>95</v>
      </c>
      <c r="B1463" t="s">
        <v>4777</v>
      </c>
      <c r="C1463" t="s">
        <v>2186</v>
      </c>
      <c r="D1463" s="1" t="s">
        <v>5592</v>
      </c>
      <c r="E1463" s="1" t="s">
        <v>3055</v>
      </c>
      <c r="F1463" t="s">
        <v>118</v>
      </c>
      <c r="H1463" t="s">
        <v>3016</v>
      </c>
      <c r="I1463" t="s">
        <v>3007</v>
      </c>
      <c r="J1463">
        <v>418.5</v>
      </c>
      <c r="K1463">
        <v>2003</v>
      </c>
      <c r="L1463" t="s">
        <v>121</v>
      </c>
      <c r="M1463" t="s">
        <v>3008</v>
      </c>
      <c r="N1463" t="s">
        <v>3033</v>
      </c>
      <c r="O1463" t="s">
        <v>3007</v>
      </c>
      <c r="P1463" t="s">
        <v>2187</v>
      </c>
      <c r="Q1463">
        <v>42.171799999999998</v>
      </c>
      <c r="R1463">
        <v>-1.6773</v>
      </c>
      <c r="S1463" t="s">
        <v>3007</v>
      </c>
      <c r="T1463" t="s">
        <v>3102</v>
      </c>
    </row>
    <row r="1464" spans="1:20" x14ac:dyDescent="0.35">
      <c r="A1464" t="s">
        <v>95</v>
      </c>
      <c r="B1464" t="s">
        <v>4778</v>
      </c>
      <c r="C1464" t="s">
        <v>2188</v>
      </c>
      <c r="D1464" s="1" t="s">
        <v>2189</v>
      </c>
      <c r="E1464" s="1" t="s">
        <v>3055</v>
      </c>
      <c r="F1464" t="s">
        <v>118</v>
      </c>
      <c r="H1464" t="s">
        <v>3016</v>
      </c>
      <c r="I1464" t="s">
        <v>3007</v>
      </c>
      <c r="J1464">
        <v>793</v>
      </c>
      <c r="K1464">
        <v>2002</v>
      </c>
      <c r="L1464" t="s">
        <v>121</v>
      </c>
      <c r="M1464" t="s">
        <v>3008</v>
      </c>
      <c r="N1464" t="s">
        <v>3033</v>
      </c>
      <c r="O1464" t="s">
        <v>3007</v>
      </c>
      <c r="P1464" t="s">
        <v>2190</v>
      </c>
      <c r="Q1464">
        <v>39.959200000000003</v>
      </c>
      <c r="R1464">
        <v>-1E-3</v>
      </c>
      <c r="S1464" t="s">
        <v>3007</v>
      </c>
      <c r="T1464" t="s">
        <v>4757</v>
      </c>
    </row>
    <row r="1465" spans="1:20" x14ac:dyDescent="0.35">
      <c r="A1465" t="s">
        <v>95</v>
      </c>
      <c r="B1465" t="s">
        <v>4779</v>
      </c>
      <c r="C1465" t="s">
        <v>2188</v>
      </c>
      <c r="D1465" s="1" t="s">
        <v>2189</v>
      </c>
      <c r="E1465" s="1" t="s">
        <v>3147</v>
      </c>
      <c r="F1465" t="s">
        <v>118</v>
      </c>
      <c r="H1465" t="s">
        <v>3016</v>
      </c>
      <c r="I1465" t="s">
        <v>3007</v>
      </c>
      <c r="J1465">
        <v>854</v>
      </c>
      <c r="K1465">
        <v>2008</v>
      </c>
      <c r="L1465" t="s">
        <v>121</v>
      </c>
      <c r="M1465" t="s">
        <v>3008</v>
      </c>
      <c r="N1465" t="s">
        <v>3033</v>
      </c>
      <c r="O1465" t="s">
        <v>3007</v>
      </c>
      <c r="P1465" t="s">
        <v>2190</v>
      </c>
      <c r="Q1465">
        <v>39.959200000000003</v>
      </c>
      <c r="R1465">
        <v>-1E-3</v>
      </c>
      <c r="S1465" t="s">
        <v>3007</v>
      </c>
      <c r="T1465" t="s">
        <v>4757</v>
      </c>
    </row>
    <row r="1466" spans="1:20" x14ac:dyDescent="0.35">
      <c r="A1466" t="s">
        <v>95</v>
      </c>
      <c r="B1466" t="s">
        <v>4780</v>
      </c>
      <c r="C1466" t="s">
        <v>2191</v>
      </c>
      <c r="D1466" s="1" t="s">
        <v>2192</v>
      </c>
      <c r="E1466" s="1" t="s">
        <v>3005</v>
      </c>
      <c r="F1466" t="s">
        <v>118</v>
      </c>
      <c r="H1466" t="s">
        <v>3016</v>
      </c>
      <c r="I1466" t="s">
        <v>3007</v>
      </c>
      <c r="J1466">
        <v>791</v>
      </c>
      <c r="K1466">
        <v>2006</v>
      </c>
      <c r="L1466" t="s">
        <v>121</v>
      </c>
      <c r="M1466" t="s">
        <v>3008</v>
      </c>
      <c r="N1466" t="s">
        <v>3033</v>
      </c>
      <c r="O1466" t="s">
        <v>3007</v>
      </c>
      <c r="P1466" t="s">
        <v>2193</v>
      </c>
      <c r="Q1466">
        <v>41.216700000000003</v>
      </c>
      <c r="R1466">
        <v>-0.2928</v>
      </c>
      <c r="S1466" t="s">
        <v>3007</v>
      </c>
      <c r="T1466" t="s">
        <v>3074</v>
      </c>
    </row>
    <row r="1467" spans="1:20" x14ac:dyDescent="0.35">
      <c r="A1467" t="s">
        <v>95</v>
      </c>
      <c r="B1467" t="s">
        <v>4781</v>
      </c>
      <c r="C1467" t="s">
        <v>2194</v>
      </c>
      <c r="D1467" s="1" t="s">
        <v>2195</v>
      </c>
      <c r="E1467" s="1" t="s">
        <v>3005</v>
      </c>
      <c r="F1467" t="s">
        <v>118</v>
      </c>
      <c r="H1467" t="s">
        <v>3016</v>
      </c>
      <c r="I1467" t="s">
        <v>3007</v>
      </c>
      <c r="J1467">
        <v>274.60000000000002</v>
      </c>
      <c r="K1467">
        <v>2007</v>
      </c>
      <c r="L1467" t="s">
        <v>121</v>
      </c>
      <c r="M1467" t="s">
        <v>3008</v>
      </c>
      <c r="N1467" t="s">
        <v>3033</v>
      </c>
      <c r="O1467" t="s">
        <v>3007</v>
      </c>
      <c r="P1467" t="s">
        <v>2196</v>
      </c>
      <c r="Q1467">
        <v>41.297699999999999</v>
      </c>
      <c r="R1467">
        <v>-0.33760000000000001</v>
      </c>
      <c r="S1467" t="s">
        <v>3007</v>
      </c>
      <c r="T1467" t="s">
        <v>4782</v>
      </c>
    </row>
    <row r="1468" spans="1:20" x14ac:dyDescent="0.35">
      <c r="A1468" t="s">
        <v>95</v>
      </c>
      <c r="B1468" t="s">
        <v>4783</v>
      </c>
      <c r="C1468" t="s">
        <v>2198</v>
      </c>
      <c r="D1468" s="1" t="s">
        <v>2199</v>
      </c>
      <c r="E1468" s="1" t="s">
        <v>3055</v>
      </c>
      <c r="F1468" t="s">
        <v>118</v>
      </c>
      <c r="H1468" t="s">
        <v>3016</v>
      </c>
      <c r="I1468" t="s">
        <v>3007</v>
      </c>
      <c r="J1468">
        <v>804.4</v>
      </c>
      <c r="K1468">
        <v>2007</v>
      </c>
      <c r="L1468" t="s">
        <v>121</v>
      </c>
      <c r="M1468" t="s">
        <v>3008</v>
      </c>
      <c r="N1468" t="s">
        <v>3033</v>
      </c>
      <c r="O1468" t="s">
        <v>3007</v>
      </c>
      <c r="P1468" t="s">
        <v>2196</v>
      </c>
      <c r="Q1468">
        <v>41.297699999999999</v>
      </c>
      <c r="R1468">
        <v>-0.33760000000000001</v>
      </c>
      <c r="S1468" t="s">
        <v>3007</v>
      </c>
      <c r="T1468" t="s">
        <v>4625</v>
      </c>
    </row>
    <row r="1469" spans="1:20" x14ac:dyDescent="0.35">
      <c r="A1469" t="s">
        <v>95</v>
      </c>
      <c r="B1469" t="s">
        <v>4784</v>
      </c>
      <c r="C1469" t="s">
        <v>2200</v>
      </c>
      <c r="D1469" s="1" t="s">
        <v>2201</v>
      </c>
      <c r="E1469" s="1" t="s">
        <v>3147</v>
      </c>
      <c r="F1469" t="s">
        <v>118</v>
      </c>
      <c r="H1469" t="s">
        <v>3016</v>
      </c>
      <c r="I1469" t="s">
        <v>3023</v>
      </c>
      <c r="J1469">
        <v>391</v>
      </c>
      <c r="K1469">
        <v>2006</v>
      </c>
      <c r="L1469">
        <v>2040</v>
      </c>
      <c r="M1469" t="s">
        <v>3008</v>
      </c>
      <c r="N1469" t="s">
        <v>3033</v>
      </c>
      <c r="O1469" t="s">
        <v>3007</v>
      </c>
      <c r="P1469" t="s">
        <v>2202</v>
      </c>
      <c r="Q1469">
        <v>37.215600000000002</v>
      </c>
      <c r="R1469">
        <v>-6.9429999999999996</v>
      </c>
      <c r="S1469" t="s">
        <v>3007</v>
      </c>
      <c r="T1469" t="s">
        <v>4152</v>
      </c>
    </row>
    <row r="1470" spans="1:20" x14ac:dyDescent="0.35">
      <c r="A1470" t="s">
        <v>95</v>
      </c>
      <c r="B1470" t="s">
        <v>4785</v>
      </c>
      <c r="C1470" t="s">
        <v>2203</v>
      </c>
      <c r="D1470" s="1" t="s">
        <v>2204</v>
      </c>
      <c r="E1470" s="1" t="s">
        <v>3005</v>
      </c>
      <c r="F1470" t="s">
        <v>118</v>
      </c>
      <c r="H1470" t="s">
        <v>3016</v>
      </c>
      <c r="I1470" t="s">
        <v>3007</v>
      </c>
      <c r="J1470">
        <v>424</v>
      </c>
      <c r="K1470">
        <v>2004</v>
      </c>
      <c r="L1470" t="s">
        <v>121</v>
      </c>
      <c r="M1470" t="s">
        <v>3008</v>
      </c>
      <c r="N1470" t="s">
        <v>3009</v>
      </c>
      <c r="O1470" t="s">
        <v>3007</v>
      </c>
      <c r="P1470" t="s">
        <v>2205</v>
      </c>
      <c r="Q1470">
        <v>41.110239999999997</v>
      </c>
      <c r="R1470">
        <v>1.18055</v>
      </c>
      <c r="S1470" t="s">
        <v>3007</v>
      </c>
      <c r="T1470" t="s">
        <v>4757</v>
      </c>
    </row>
    <row r="1471" spans="1:20" x14ac:dyDescent="0.35">
      <c r="A1471" t="s">
        <v>95</v>
      </c>
      <c r="B1471" t="s">
        <v>4786</v>
      </c>
      <c r="C1471" t="s">
        <v>2206</v>
      </c>
      <c r="D1471" s="1" t="s">
        <v>2207</v>
      </c>
      <c r="E1471" s="1" t="s">
        <v>3005</v>
      </c>
      <c r="F1471" t="s">
        <v>118</v>
      </c>
      <c r="H1471" t="s">
        <v>3016</v>
      </c>
      <c r="I1471" t="s">
        <v>3007</v>
      </c>
      <c r="J1471">
        <v>386.8</v>
      </c>
      <c r="K1471">
        <v>2004</v>
      </c>
      <c r="L1471" t="s">
        <v>121</v>
      </c>
      <c r="M1471" t="s">
        <v>3008</v>
      </c>
      <c r="N1471" t="s">
        <v>3033</v>
      </c>
      <c r="O1471" t="s">
        <v>3007</v>
      </c>
      <c r="P1471" t="s">
        <v>2208</v>
      </c>
      <c r="Q1471">
        <v>37.184480000000001</v>
      </c>
      <c r="R1471">
        <v>-6.8927899999999998</v>
      </c>
      <c r="S1471" t="s">
        <v>3007</v>
      </c>
      <c r="T1471" t="s">
        <v>4764</v>
      </c>
    </row>
    <row r="1472" spans="1:20" x14ac:dyDescent="0.35">
      <c r="A1472" t="s">
        <v>95</v>
      </c>
      <c r="B1472" t="s">
        <v>4787</v>
      </c>
      <c r="C1472" t="s">
        <v>2206</v>
      </c>
      <c r="D1472" s="1" t="s">
        <v>2207</v>
      </c>
      <c r="E1472" s="1" t="s">
        <v>3090</v>
      </c>
      <c r="F1472" t="s">
        <v>118</v>
      </c>
      <c r="H1472" t="s">
        <v>3016</v>
      </c>
      <c r="I1472" t="s">
        <v>3007</v>
      </c>
      <c r="J1472">
        <v>389.2</v>
      </c>
      <c r="K1472">
        <v>2005</v>
      </c>
      <c r="L1472" t="s">
        <v>121</v>
      </c>
      <c r="M1472" t="s">
        <v>3008</v>
      </c>
      <c r="N1472" t="s">
        <v>3033</v>
      </c>
      <c r="O1472" t="s">
        <v>3007</v>
      </c>
      <c r="P1472" t="s">
        <v>2208</v>
      </c>
      <c r="Q1472">
        <v>37.184480000000001</v>
      </c>
      <c r="R1472">
        <v>-6.8927899999999998</v>
      </c>
      <c r="S1472" t="s">
        <v>3007</v>
      </c>
      <c r="T1472" t="s">
        <v>4764</v>
      </c>
    </row>
    <row r="1473" spans="1:20" x14ac:dyDescent="0.35">
      <c r="A1473" t="s">
        <v>95</v>
      </c>
      <c r="B1473" t="s">
        <v>4788</v>
      </c>
      <c r="C1473" t="s">
        <v>2206</v>
      </c>
      <c r="D1473" s="1" t="s">
        <v>2207</v>
      </c>
      <c r="E1473" s="1" t="s">
        <v>3055</v>
      </c>
      <c r="F1473" t="s">
        <v>118</v>
      </c>
      <c r="H1473" t="s">
        <v>3016</v>
      </c>
      <c r="I1473" t="s">
        <v>3007</v>
      </c>
      <c r="J1473">
        <v>391</v>
      </c>
      <c r="K1473">
        <v>2005</v>
      </c>
      <c r="L1473" t="s">
        <v>121</v>
      </c>
      <c r="M1473" t="s">
        <v>3008</v>
      </c>
      <c r="N1473" t="s">
        <v>3033</v>
      </c>
      <c r="O1473" t="s">
        <v>3007</v>
      </c>
      <c r="P1473" t="s">
        <v>2208</v>
      </c>
      <c r="Q1473">
        <v>37.184480000000001</v>
      </c>
      <c r="R1473">
        <v>-6.8927899999999998</v>
      </c>
      <c r="S1473" t="s">
        <v>3007</v>
      </c>
      <c r="T1473" t="s">
        <v>4764</v>
      </c>
    </row>
    <row r="1474" spans="1:20" x14ac:dyDescent="0.35">
      <c r="A1474" t="s">
        <v>95</v>
      </c>
      <c r="B1474" t="s">
        <v>4789</v>
      </c>
      <c r="C1474" t="s">
        <v>2209</v>
      </c>
      <c r="D1474" s="1" t="s">
        <v>2210</v>
      </c>
      <c r="E1474" s="1" t="s">
        <v>3147</v>
      </c>
      <c r="F1474" t="s">
        <v>118</v>
      </c>
      <c r="H1474" t="s">
        <v>3016</v>
      </c>
      <c r="I1474" t="s">
        <v>3007</v>
      </c>
      <c r="J1474">
        <v>426</v>
      </c>
      <c r="K1474">
        <v>2008</v>
      </c>
      <c r="L1474" t="s">
        <v>121</v>
      </c>
      <c r="M1474" t="s">
        <v>3008</v>
      </c>
      <c r="N1474" t="s">
        <v>3033</v>
      </c>
      <c r="O1474" t="s">
        <v>3007</v>
      </c>
      <c r="P1474" t="s">
        <v>2211</v>
      </c>
      <c r="Q1474">
        <v>43.316099999999999</v>
      </c>
      <c r="R1474">
        <v>-5.8776999999999999</v>
      </c>
      <c r="S1474" t="s">
        <v>3007</v>
      </c>
      <c r="T1474" t="s">
        <v>4602</v>
      </c>
    </row>
    <row r="1475" spans="1:20" x14ac:dyDescent="0.35">
      <c r="A1475" t="s">
        <v>95</v>
      </c>
      <c r="B1475" t="s">
        <v>4790</v>
      </c>
      <c r="C1475" t="s">
        <v>2209</v>
      </c>
      <c r="D1475" s="1" t="s">
        <v>2210</v>
      </c>
      <c r="E1475" s="1" t="s">
        <v>3170</v>
      </c>
      <c r="F1475" t="s">
        <v>118</v>
      </c>
      <c r="H1475" t="s">
        <v>3016</v>
      </c>
      <c r="I1475" t="s">
        <v>3007</v>
      </c>
      <c r="J1475">
        <v>428.1</v>
      </c>
      <c r="K1475">
        <v>2011</v>
      </c>
      <c r="L1475" t="s">
        <v>121</v>
      </c>
      <c r="M1475" t="s">
        <v>3008</v>
      </c>
      <c r="N1475" t="s">
        <v>3033</v>
      </c>
      <c r="O1475" t="s">
        <v>3007</v>
      </c>
      <c r="P1475" t="s">
        <v>2211</v>
      </c>
      <c r="Q1475">
        <v>43.316099999999999</v>
      </c>
      <c r="R1475">
        <v>-5.8776999999999999</v>
      </c>
      <c r="S1475" t="s">
        <v>3007</v>
      </c>
      <c r="T1475" t="s">
        <v>4602</v>
      </c>
    </row>
    <row r="1476" spans="1:20" x14ac:dyDescent="0.35">
      <c r="A1476" t="s">
        <v>95</v>
      </c>
      <c r="B1476" t="s">
        <v>4791</v>
      </c>
      <c r="C1476" t="s">
        <v>2212</v>
      </c>
      <c r="D1476" s="1" t="s">
        <v>2213</v>
      </c>
      <c r="E1476" s="1" t="s">
        <v>3005</v>
      </c>
      <c r="F1476" t="s">
        <v>118</v>
      </c>
      <c r="H1476" t="s">
        <v>3016</v>
      </c>
      <c r="I1476" t="s">
        <v>3007</v>
      </c>
      <c r="J1476">
        <v>409.7</v>
      </c>
      <c r="K1476">
        <v>2007</v>
      </c>
      <c r="L1476" t="s">
        <v>121</v>
      </c>
      <c r="M1476" t="s">
        <v>3008</v>
      </c>
      <c r="N1476" t="s">
        <v>3033</v>
      </c>
      <c r="O1476" t="s">
        <v>3007</v>
      </c>
      <c r="P1476" t="s">
        <v>2214</v>
      </c>
      <c r="Q1476">
        <v>39.642479999999999</v>
      </c>
      <c r="R1476">
        <v>-0.23321</v>
      </c>
      <c r="S1476" t="s">
        <v>3007</v>
      </c>
      <c r="T1476" t="s">
        <v>4764</v>
      </c>
    </row>
    <row r="1477" spans="1:20" x14ac:dyDescent="0.35">
      <c r="A1477" t="s">
        <v>95</v>
      </c>
      <c r="B1477" t="s">
        <v>4792</v>
      </c>
      <c r="C1477" t="s">
        <v>2212</v>
      </c>
      <c r="D1477" s="1" t="s">
        <v>2213</v>
      </c>
      <c r="E1477" s="1" t="s">
        <v>3090</v>
      </c>
      <c r="F1477" t="s">
        <v>118</v>
      </c>
      <c r="H1477" t="s">
        <v>3016</v>
      </c>
      <c r="I1477" t="s">
        <v>3007</v>
      </c>
      <c r="J1477">
        <v>411.8</v>
      </c>
      <c r="K1477">
        <v>2007</v>
      </c>
      <c r="L1477" t="s">
        <v>121</v>
      </c>
      <c r="M1477" t="s">
        <v>3008</v>
      </c>
      <c r="N1477" t="s">
        <v>3033</v>
      </c>
      <c r="O1477" t="s">
        <v>3007</v>
      </c>
      <c r="P1477" t="s">
        <v>2214</v>
      </c>
      <c r="Q1477">
        <v>39.642479999999999</v>
      </c>
      <c r="R1477">
        <v>-0.23321</v>
      </c>
      <c r="S1477" t="s">
        <v>3007</v>
      </c>
      <c r="T1477" t="s">
        <v>4764</v>
      </c>
    </row>
    <row r="1478" spans="1:20" x14ac:dyDescent="0.35">
      <c r="A1478" t="s">
        <v>95</v>
      </c>
      <c r="B1478" t="s">
        <v>4793</v>
      </c>
      <c r="C1478" t="s">
        <v>2212</v>
      </c>
      <c r="D1478" s="1" t="s">
        <v>2213</v>
      </c>
      <c r="E1478" s="1" t="s">
        <v>3055</v>
      </c>
      <c r="F1478" t="s">
        <v>118</v>
      </c>
      <c r="H1478" t="s">
        <v>3016</v>
      </c>
      <c r="I1478" t="s">
        <v>3007</v>
      </c>
      <c r="J1478">
        <v>410.6</v>
      </c>
      <c r="K1478">
        <v>2007</v>
      </c>
      <c r="L1478" t="s">
        <v>121</v>
      </c>
      <c r="M1478" t="s">
        <v>3008</v>
      </c>
      <c r="N1478" t="s">
        <v>3033</v>
      </c>
      <c r="O1478" t="s">
        <v>3007</v>
      </c>
      <c r="P1478" t="s">
        <v>2214</v>
      </c>
      <c r="Q1478">
        <v>39.642479999999999</v>
      </c>
      <c r="R1478">
        <v>-0.23321</v>
      </c>
      <c r="S1478" t="s">
        <v>3007</v>
      </c>
      <c r="T1478" t="s">
        <v>4764</v>
      </c>
    </row>
    <row r="1479" spans="1:20" x14ac:dyDescent="0.35">
      <c r="A1479" t="s">
        <v>95</v>
      </c>
      <c r="B1479" t="s">
        <v>4794</v>
      </c>
      <c r="C1479" t="s">
        <v>2215</v>
      </c>
      <c r="D1479" s="1" t="s">
        <v>2216</v>
      </c>
      <c r="E1479" s="1" t="s">
        <v>3170</v>
      </c>
      <c r="F1479" t="s">
        <v>118</v>
      </c>
      <c r="H1479" t="s">
        <v>3016</v>
      </c>
      <c r="I1479" t="s">
        <v>3023</v>
      </c>
      <c r="J1479">
        <v>859.1</v>
      </c>
      <c r="K1479">
        <v>2010</v>
      </c>
      <c r="L1479">
        <v>2040</v>
      </c>
      <c r="M1479" t="s">
        <v>3008</v>
      </c>
      <c r="N1479" t="s">
        <v>3033</v>
      </c>
      <c r="O1479" t="s">
        <v>3007</v>
      </c>
      <c r="P1479" t="s">
        <v>2217</v>
      </c>
      <c r="Q1479">
        <v>41.418469999999999</v>
      </c>
      <c r="R1479">
        <v>2.2285900000000001</v>
      </c>
      <c r="S1479" t="s">
        <v>3007</v>
      </c>
      <c r="T1479" t="s">
        <v>4152</v>
      </c>
    </row>
    <row r="1480" spans="1:20" x14ac:dyDescent="0.35">
      <c r="A1480" t="s">
        <v>95</v>
      </c>
      <c r="B1480" t="s">
        <v>4795</v>
      </c>
      <c r="C1480" t="s">
        <v>2218</v>
      </c>
      <c r="D1480" s="1" t="s">
        <v>2219</v>
      </c>
      <c r="E1480" s="1" t="s">
        <v>3055</v>
      </c>
      <c r="F1480" t="s">
        <v>118</v>
      </c>
      <c r="H1480" t="s">
        <v>3016</v>
      </c>
      <c r="I1480" t="s">
        <v>3023</v>
      </c>
      <c r="J1480">
        <v>412</v>
      </c>
      <c r="K1480">
        <v>2002</v>
      </c>
      <c r="L1480">
        <v>2040</v>
      </c>
      <c r="M1480" t="s">
        <v>3008</v>
      </c>
      <c r="N1480" t="s">
        <v>3033</v>
      </c>
      <c r="O1480" t="s">
        <v>3007</v>
      </c>
      <c r="P1480" t="s">
        <v>2217</v>
      </c>
      <c r="Q1480">
        <v>41.418469999999999</v>
      </c>
      <c r="R1480">
        <v>2.2285900000000001</v>
      </c>
      <c r="S1480" t="s">
        <v>3007</v>
      </c>
      <c r="T1480" t="s">
        <v>4152</v>
      </c>
    </row>
    <row r="1481" spans="1:20" x14ac:dyDescent="0.35">
      <c r="A1481" t="s">
        <v>95</v>
      </c>
      <c r="B1481" t="s">
        <v>4796</v>
      </c>
      <c r="C1481" t="s">
        <v>2218</v>
      </c>
      <c r="D1481" s="1" t="s">
        <v>2219</v>
      </c>
      <c r="E1481" s="1" t="s">
        <v>3147</v>
      </c>
      <c r="F1481" t="s">
        <v>118</v>
      </c>
      <c r="H1481" t="s">
        <v>3016</v>
      </c>
      <c r="I1481" t="s">
        <v>3007</v>
      </c>
      <c r="J1481">
        <v>399.8</v>
      </c>
      <c r="K1481">
        <v>2002</v>
      </c>
      <c r="L1481" t="s">
        <v>121</v>
      </c>
      <c r="M1481" t="s">
        <v>3008</v>
      </c>
      <c r="N1481" t="s">
        <v>3033</v>
      </c>
      <c r="O1481" t="s">
        <v>3007</v>
      </c>
      <c r="P1481" t="s">
        <v>2217</v>
      </c>
      <c r="Q1481">
        <v>41.418469999999999</v>
      </c>
      <c r="R1481">
        <v>2.2285900000000001</v>
      </c>
      <c r="S1481" t="s">
        <v>3007</v>
      </c>
      <c r="T1481" t="s">
        <v>4764</v>
      </c>
    </row>
    <row r="1482" spans="1:20" x14ac:dyDescent="0.35">
      <c r="A1482" t="s">
        <v>95</v>
      </c>
      <c r="B1482" t="s">
        <v>4797</v>
      </c>
      <c r="C1482" t="s">
        <v>2220</v>
      </c>
      <c r="D1482" s="1" t="s">
        <v>2221</v>
      </c>
      <c r="E1482" s="1" t="s">
        <v>3055</v>
      </c>
      <c r="F1482" t="s">
        <v>118</v>
      </c>
      <c r="H1482" t="s">
        <v>3016</v>
      </c>
      <c r="I1482" t="s">
        <v>3007</v>
      </c>
      <c r="J1482">
        <v>820.5</v>
      </c>
      <c r="K1482">
        <v>2011</v>
      </c>
      <c r="L1482" t="s">
        <v>121</v>
      </c>
      <c r="M1482" t="s">
        <v>3008</v>
      </c>
      <c r="N1482" t="s">
        <v>3033</v>
      </c>
      <c r="O1482" t="s">
        <v>3007</v>
      </c>
      <c r="P1482" t="s">
        <v>2222</v>
      </c>
      <c r="Q1482">
        <v>36.182899999999997</v>
      </c>
      <c r="R1482">
        <v>-5.3905000000000003</v>
      </c>
      <c r="S1482" t="s">
        <v>3007</v>
      </c>
      <c r="T1482" t="s">
        <v>4625</v>
      </c>
    </row>
    <row r="1483" spans="1:20" x14ac:dyDescent="0.35">
      <c r="A1483" t="s">
        <v>95</v>
      </c>
      <c r="B1483" t="s">
        <v>4798</v>
      </c>
      <c r="C1483" t="s">
        <v>2223</v>
      </c>
      <c r="D1483" s="1" t="s">
        <v>2224</v>
      </c>
      <c r="E1483" s="1" t="s">
        <v>3005</v>
      </c>
      <c r="F1483" t="s">
        <v>118</v>
      </c>
      <c r="H1483" t="s">
        <v>3016</v>
      </c>
      <c r="I1483" t="s">
        <v>3007</v>
      </c>
      <c r="J1483">
        <v>392.7</v>
      </c>
      <c r="K1483">
        <v>2004</v>
      </c>
      <c r="L1483" t="s">
        <v>121</v>
      </c>
      <c r="M1483" t="s">
        <v>3008</v>
      </c>
      <c r="N1483" t="s">
        <v>3009</v>
      </c>
      <c r="O1483" t="s">
        <v>3007</v>
      </c>
      <c r="P1483" t="s">
        <v>2222</v>
      </c>
      <c r="Q1483">
        <v>36.183399999999999</v>
      </c>
      <c r="R1483">
        <v>-5.3933</v>
      </c>
      <c r="S1483" t="s">
        <v>3007</v>
      </c>
      <c r="T1483" t="s">
        <v>4764</v>
      </c>
    </row>
    <row r="1484" spans="1:20" x14ac:dyDescent="0.35">
      <c r="A1484" t="s">
        <v>95</v>
      </c>
      <c r="B1484" t="s">
        <v>4800</v>
      </c>
      <c r="C1484" t="s">
        <v>2223</v>
      </c>
      <c r="D1484" s="1" t="s">
        <v>2224</v>
      </c>
      <c r="E1484" s="1" t="s">
        <v>3090</v>
      </c>
      <c r="F1484" t="s">
        <v>118</v>
      </c>
      <c r="H1484" t="s">
        <v>3016</v>
      </c>
      <c r="I1484" t="s">
        <v>3007</v>
      </c>
      <c r="J1484">
        <v>388</v>
      </c>
      <c r="K1484">
        <v>2004</v>
      </c>
      <c r="L1484" t="s">
        <v>121</v>
      </c>
      <c r="M1484" t="s">
        <v>3008</v>
      </c>
      <c r="N1484" t="s">
        <v>3009</v>
      </c>
      <c r="O1484" t="s">
        <v>3007</v>
      </c>
      <c r="P1484" t="s">
        <v>2222</v>
      </c>
      <c r="Q1484">
        <v>36.183399999999999</v>
      </c>
      <c r="R1484">
        <v>-5.3933</v>
      </c>
      <c r="S1484" t="s">
        <v>3007</v>
      </c>
      <c r="T1484" t="s">
        <v>4799</v>
      </c>
    </row>
    <row r="1485" spans="1:20" x14ac:dyDescent="0.35">
      <c r="A1485" t="s">
        <v>95</v>
      </c>
      <c r="B1485" t="s">
        <v>4801</v>
      </c>
      <c r="C1485" t="s">
        <v>2226</v>
      </c>
      <c r="D1485" s="1" t="s">
        <v>2227</v>
      </c>
      <c r="E1485" s="1" t="s">
        <v>3005</v>
      </c>
      <c r="F1485" t="s">
        <v>118</v>
      </c>
      <c r="H1485" t="s">
        <v>3016</v>
      </c>
      <c r="I1485" t="s">
        <v>3007</v>
      </c>
      <c r="J1485">
        <v>389.9</v>
      </c>
      <c r="K1485">
        <v>2002</v>
      </c>
      <c r="L1485" t="s">
        <v>121</v>
      </c>
      <c r="M1485" t="s">
        <v>3008</v>
      </c>
      <c r="N1485" t="s">
        <v>3033</v>
      </c>
      <c r="O1485" t="s">
        <v>3007</v>
      </c>
      <c r="P1485" t="s">
        <v>2222</v>
      </c>
      <c r="Q1485">
        <v>36.195639999999997</v>
      </c>
      <c r="R1485">
        <v>-5.4136300000000004</v>
      </c>
      <c r="S1485" t="s">
        <v>3007</v>
      </c>
      <c r="T1485" t="s">
        <v>4764</v>
      </c>
    </row>
    <row r="1486" spans="1:20" x14ac:dyDescent="0.35">
      <c r="A1486" t="s">
        <v>95</v>
      </c>
      <c r="B1486" t="s">
        <v>4802</v>
      </c>
      <c r="C1486" t="s">
        <v>2226</v>
      </c>
      <c r="D1486" s="1" t="s">
        <v>2227</v>
      </c>
      <c r="E1486" s="1" t="s">
        <v>3090</v>
      </c>
      <c r="F1486" t="s">
        <v>118</v>
      </c>
      <c r="H1486" t="s">
        <v>3016</v>
      </c>
      <c r="I1486" t="s">
        <v>3023</v>
      </c>
      <c r="J1486">
        <v>402</v>
      </c>
      <c r="K1486">
        <v>2002</v>
      </c>
      <c r="L1486">
        <v>2040</v>
      </c>
      <c r="M1486" t="s">
        <v>3008</v>
      </c>
      <c r="N1486" t="s">
        <v>3033</v>
      </c>
      <c r="O1486" t="s">
        <v>3007</v>
      </c>
      <c r="P1486" t="s">
        <v>2222</v>
      </c>
      <c r="Q1486">
        <v>36.195639999999997</v>
      </c>
      <c r="R1486">
        <v>-5.4136300000000004</v>
      </c>
      <c r="S1486" t="s">
        <v>3007</v>
      </c>
      <c r="T1486" t="s">
        <v>4152</v>
      </c>
    </row>
    <row r="1487" spans="1:20" x14ac:dyDescent="0.35">
      <c r="A1487" t="s">
        <v>95</v>
      </c>
      <c r="B1487" t="s">
        <v>4803</v>
      </c>
      <c r="C1487" t="s">
        <v>2228</v>
      </c>
      <c r="D1487" s="1" t="s">
        <v>2229</v>
      </c>
      <c r="E1487" s="1" t="s">
        <v>3147</v>
      </c>
      <c r="F1487" t="s">
        <v>118</v>
      </c>
      <c r="H1487" t="s">
        <v>3016</v>
      </c>
      <c r="I1487" t="s">
        <v>3007</v>
      </c>
      <c r="J1487">
        <v>403</v>
      </c>
      <c r="K1487">
        <v>2005</v>
      </c>
      <c r="L1487" t="s">
        <v>121</v>
      </c>
      <c r="M1487" t="s">
        <v>3008</v>
      </c>
      <c r="N1487" t="s">
        <v>3033</v>
      </c>
      <c r="O1487" t="s">
        <v>3007</v>
      </c>
      <c r="P1487" t="s">
        <v>2230</v>
      </c>
      <c r="Q1487">
        <v>43.34</v>
      </c>
      <c r="R1487">
        <v>-3.0539000000000001</v>
      </c>
      <c r="S1487" t="s">
        <v>3007</v>
      </c>
      <c r="T1487" t="s">
        <v>4757</v>
      </c>
    </row>
    <row r="1488" spans="1:20" x14ac:dyDescent="0.35">
      <c r="A1488" t="s">
        <v>95</v>
      </c>
      <c r="B1488" t="s">
        <v>4804</v>
      </c>
      <c r="C1488" t="s">
        <v>2231</v>
      </c>
      <c r="D1488" s="1" t="s">
        <v>2232</v>
      </c>
      <c r="E1488" s="1" t="s">
        <v>3005</v>
      </c>
      <c r="F1488" t="s">
        <v>118</v>
      </c>
      <c r="H1488" t="s">
        <v>3016</v>
      </c>
      <c r="I1488" t="s">
        <v>3007</v>
      </c>
      <c r="J1488">
        <v>420.1</v>
      </c>
      <c r="K1488">
        <v>2007</v>
      </c>
      <c r="L1488" t="s">
        <v>121</v>
      </c>
      <c r="M1488" t="s">
        <v>3008</v>
      </c>
      <c r="N1488" t="s">
        <v>3033</v>
      </c>
      <c r="O1488" t="s">
        <v>3007</v>
      </c>
      <c r="P1488" t="s">
        <v>2233</v>
      </c>
      <c r="Q1488">
        <v>40.959600000000002</v>
      </c>
      <c r="R1488">
        <v>0.86919999999999997</v>
      </c>
      <c r="S1488" t="s">
        <v>3007</v>
      </c>
      <c r="T1488" t="s">
        <v>4764</v>
      </c>
    </row>
    <row r="1489" spans="1:20" x14ac:dyDescent="0.35">
      <c r="A1489" t="s">
        <v>95</v>
      </c>
      <c r="B1489" t="s">
        <v>4805</v>
      </c>
      <c r="C1489" t="s">
        <v>2231</v>
      </c>
      <c r="D1489" s="1" t="s">
        <v>2232</v>
      </c>
      <c r="E1489" s="1" t="s">
        <v>3090</v>
      </c>
      <c r="F1489" t="s">
        <v>118</v>
      </c>
      <c r="H1489" t="s">
        <v>3016</v>
      </c>
      <c r="I1489" t="s">
        <v>3007</v>
      </c>
      <c r="J1489">
        <v>423</v>
      </c>
      <c r="K1489">
        <v>2007</v>
      </c>
      <c r="L1489" t="s">
        <v>121</v>
      </c>
      <c r="M1489" t="s">
        <v>3008</v>
      </c>
      <c r="N1489" t="s">
        <v>3033</v>
      </c>
      <c r="O1489" t="s">
        <v>3007</v>
      </c>
      <c r="P1489" t="s">
        <v>2233</v>
      </c>
      <c r="Q1489">
        <v>40.959600000000002</v>
      </c>
      <c r="R1489">
        <v>0.86919999999999997</v>
      </c>
      <c r="S1489" t="s">
        <v>3007</v>
      </c>
      <c r="T1489" t="s">
        <v>4033</v>
      </c>
    </row>
    <row r="1490" spans="1:20" x14ac:dyDescent="0.35">
      <c r="A1490" t="s">
        <v>95</v>
      </c>
      <c r="B1490" t="s">
        <v>4806</v>
      </c>
      <c r="C1490" t="s">
        <v>2235</v>
      </c>
      <c r="D1490" s="1" t="s">
        <v>2236</v>
      </c>
      <c r="E1490" s="1" t="s">
        <v>3055</v>
      </c>
      <c r="F1490" t="s">
        <v>118</v>
      </c>
      <c r="H1490" t="s">
        <v>3016</v>
      </c>
      <c r="I1490" t="s">
        <v>3007</v>
      </c>
      <c r="J1490">
        <v>392</v>
      </c>
      <c r="K1490">
        <v>2005</v>
      </c>
      <c r="L1490" t="s">
        <v>121</v>
      </c>
      <c r="M1490" t="s">
        <v>3008</v>
      </c>
      <c r="N1490" t="s">
        <v>3033</v>
      </c>
      <c r="O1490" t="s">
        <v>3007</v>
      </c>
      <c r="P1490" t="s">
        <v>2237</v>
      </c>
      <c r="Q1490">
        <v>39.944200000000002</v>
      </c>
      <c r="R1490">
        <v>-3.8557999999999999</v>
      </c>
      <c r="S1490" t="s">
        <v>3007</v>
      </c>
      <c r="T1490" t="s">
        <v>4757</v>
      </c>
    </row>
    <row r="1491" spans="1:20" x14ac:dyDescent="0.35">
      <c r="A1491" t="s">
        <v>95</v>
      </c>
      <c r="B1491" t="s">
        <v>4807</v>
      </c>
      <c r="C1491" t="s">
        <v>2235</v>
      </c>
      <c r="D1491" s="1" t="s">
        <v>2236</v>
      </c>
      <c r="E1491" s="1" t="s">
        <v>3147</v>
      </c>
      <c r="F1491" t="s">
        <v>118</v>
      </c>
      <c r="H1491" t="s">
        <v>3016</v>
      </c>
      <c r="I1491" t="s">
        <v>3007</v>
      </c>
      <c r="J1491">
        <v>372.7</v>
      </c>
      <c r="K1491">
        <v>2006</v>
      </c>
      <c r="L1491" t="s">
        <v>121</v>
      </c>
      <c r="M1491" t="s">
        <v>3008</v>
      </c>
      <c r="N1491" t="s">
        <v>3033</v>
      </c>
      <c r="O1491" t="s">
        <v>3007</v>
      </c>
      <c r="P1491" t="s">
        <v>2237</v>
      </c>
      <c r="Q1491">
        <v>39.942700000000002</v>
      </c>
      <c r="R1491">
        <v>-3.8548</v>
      </c>
      <c r="S1491" t="s">
        <v>3007</v>
      </c>
      <c r="T1491" t="s">
        <v>4764</v>
      </c>
    </row>
    <row r="1492" spans="1:20" x14ac:dyDescent="0.35">
      <c r="A1492" t="s">
        <v>95</v>
      </c>
      <c r="B1492" t="s">
        <v>4808</v>
      </c>
      <c r="C1492" t="s">
        <v>2239</v>
      </c>
      <c r="D1492" s="1" t="s">
        <v>2240</v>
      </c>
      <c r="E1492" s="1" t="s">
        <v>3005</v>
      </c>
      <c r="F1492" t="s">
        <v>118</v>
      </c>
      <c r="H1492" t="s">
        <v>3016</v>
      </c>
      <c r="I1492" t="s">
        <v>3007</v>
      </c>
      <c r="J1492">
        <v>785.3</v>
      </c>
      <c r="K1492">
        <v>2003</v>
      </c>
      <c r="L1492" t="s">
        <v>121</v>
      </c>
      <c r="M1492" t="s">
        <v>3008</v>
      </c>
      <c r="N1492" t="s">
        <v>3009</v>
      </c>
      <c r="O1492" t="s">
        <v>3007</v>
      </c>
      <c r="P1492" t="s">
        <v>2241</v>
      </c>
      <c r="Q1492">
        <v>43.35904</v>
      </c>
      <c r="R1492">
        <v>-3.0921099999999999</v>
      </c>
      <c r="S1492" t="s">
        <v>3007</v>
      </c>
      <c r="T1492" t="s">
        <v>6153</v>
      </c>
    </row>
    <row r="1493" spans="1:20" x14ac:dyDescent="0.35">
      <c r="A1493" t="s">
        <v>95</v>
      </c>
      <c r="B1493" t="s">
        <v>4809</v>
      </c>
      <c r="C1493" t="s">
        <v>2243</v>
      </c>
      <c r="D1493" s="1" t="s">
        <v>2244</v>
      </c>
      <c r="E1493" s="1" t="s">
        <v>3005</v>
      </c>
      <c r="F1493" t="s">
        <v>118</v>
      </c>
      <c r="H1493" t="s">
        <v>3016</v>
      </c>
      <c r="I1493" t="s">
        <v>3007</v>
      </c>
      <c r="J1493">
        <v>25</v>
      </c>
      <c r="K1493">
        <v>1996</v>
      </c>
      <c r="L1493" t="s">
        <v>121</v>
      </c>
      <c r="M1493" t="s">
        <v>3008</v>
      </c>
      <c r="N1493" t="s">
        <v>3009</v>
      </c>
      <c r="O1493" t="s">
        <v>3007</v>
      </c>
      <c r="P1493" t="s">
        <v>2245</v>
      </c>
      <c r="Q1493">
        <v>39.985550000000003</v>
      </c>
      <c r="R1493">
        <v>-3.3689800000000001</v>
      </c>
      <c r="S1493" t="s">
        <v>3023</v>
      </c>
      <c r="T1493" t="s">
        <v>4810</v>
      </c>
    </row>
    <row r="1494" spans="1:20" x14ac:dyDescent="0.35">
      <c r="A1494" t="s">
        <v>95</v>
      </c>
      <c r="B1494" t="s">
        <v>4811</v>
      </c>
      <c r="C1494" t="s">
        <v>2247</v>
      </c>
      <c r="D1494" s="1" t="s">
        <v>2248</v>
      </c>
      <c r="E1494" s="1" t="s">
        <v>3005</v>
      </c>
      <c r="F1494" t="s">
        <v>118</v>
      </c>
      <c r="H1494" t="s">
        <v>3016</v>
      </c>
      <c r="I1494" t="s">
        <v>3007</v>
      </c>
      <c r="J1494">
        <v>46</v>
      </c>
      <c r="K1494">
        <v>1998</v>
      </c>
      <c r="L1494" t="s">
        <v>121</v>
      </c>
      <c r="M1494" t="s">
        <v>3008</v>
      </c>
      <c r="N1494" t="s">
        <v>3009</v>
      </c>
      <c r="O1494" t="s">
        <v>3007</v>
      </c>
      <c r="P1494" t="s">
        <v>2249</v>
      </c>
      <c r="Q1494">
        <v>41.464179999999999</v>
      </c>
      <c r="R1494">
        <v>1.9557</v>
      </c>
      <c r="S1494" t="s">
        <v>3023</v>
      </c>
      <c r="T1494" t="s">
        <v>4812</v>
      </c>
    </row>
    <row r="1495" spans="1:20" x14ac:dyDescent="0.35">
      <c r="A1495" t="s">
        <v>95</v>
      </c>
      <c r="B1495" t="s">
        <v>4813</v>
      </c>
      <c r="C1495" t="s">
        <v>2251</v>
      </c>
      <c r="D1495" s="1" t="s">
        <v>2252</v>
      </c>
      <c r="E1495" s="1" t="s">
        <v>3005</v>
      </c>
      <c r="F1495" t="s">
        <v>118</v>
      </c>
      <c r="H1495" t="s">
        <v>3016</v>
      </c>
      <c r="I1495" t="s">
        <v>3007</v>
      </c>
      <c r="J1495">
        <v>25</v>
      </c>
      <c r="K1495">
        <v>2003</v>
      </c>
      <c r="L1495" t="s">
        <v>121</v>
      </c>
      <c r="M1495" t="s">
        <v>3008</v>
      </c>
      <c r="N1495" t="s">
        <v>3009</v>
      </c>
      <c r="O1495" t="s">
        <v>3007</v>
      </c>
      <c r="P1495" t="s">
        <v>2253</v>
      </c>
      <c r="Q1495">
        <v>43.156219999999998</v>
      </c>
      <c r="R1495">
        <v>-8.02332</v>
      </c>
      <c r="S1495" t="s">
        <v>3023</v>
      </c>
      <c r="T1495" t="s">
        <v>4814</v>
      </c>
    </row>
    <row r="1496" spans="1:20" x14ac:dyDescent="0.35">
      <c r="A1496" t="s">
        <v>95</v>
      </c>
      <c r="B1496" t="s">
        <v>4815</v>
      </c>
      <c r="C1496" t="s">
        <v>2255</v>
      </c>
      <c r="D1496" s="1" t="s">
        <v>2256</v>
      </c>
      <c r="E1496" s="1" t="s">
        <v>3005</v>
      </c>
      <c r="F1496" t="s">
        <v>118</v>
      </c>
      <c r="H1496" t="s">
        <v>3016</v>
      </c>
      <c r="I1496" t="s">
        <v>3007</v>
      </c>
      <c r="J1496">
        <v>95</v>
      </c>
      <c r="K1496">
        <v>2002</v>
      </c>
      <c r="L1496" t="s">
        <v>121</v>
      </c>
      <c r="M1496" t="s">
        <v>3008</v>
      </c>
      <c r="N1496" t="s">
        <v>3009</v>
      </c>
      <c r="O1496" t="s">
        <v>3007</v>
      </c>
      <c r="P1496" t="s">
        <v>2185</v>
      </c>
      <c r="Q1496">
        <v>37.704349999999998</v>
      </c>
      <c r="R1496">
        <v>-1.09995</v>
      </c>
      <c r="S1496" t="s">
        <v>3023</v>
      </c>
      <c r="T1496" t="s">
        <v>4757</v>
      </c>
    </row>
    <row r="1497" spans="1:20" x14ac:dyDescent="0.35">
      <c r="A1497" t="s">
        <v>95</v>
      </c>
      <c r="B1497" t="s">
        <v>4816</v>
      </c>
      <c r="C1497" t="s">
        <v>2257</v>
      </c>
      <c r="D1497" s="1" t="s">
        <v>2258</v>
      </c>
      <c r="E1497" s="1" t="s">
        <v>3005</v>
      </c>
      <c r="F1497" t="s">
        <v>118</v>
      </c>
      <c r="H1497" t="s">
        <v>3016</v>
      </c>
      <c r="I1497" t="s">
        <v>3007</v>
      </c>
      <c r="J1497">
        <v>26</v>
      </c>
      <c r="K1497">
        <v>2008</v>
      </c>
      <c r="L1497" t="s">
        <v>121</v>
      </c>
      <c r="M1497" t="s">
        <v>3008</v>
      </c>
      <c r="N1497" t="s">
        <v>3009</v>
      </c>
      <c r="O1497" t="s">
        <v>3007</v>
      </c>
      <c r="P1497" t="s">
        <v>2259</v>
      </c>
      <c r="Q1497">
        <v>39.959130000000002</v>
      </c>
      <c r="R1497">
        <v>-1.6000000000000001E-3</v>
      </c>
      <c r="S1497" t="s">
        <v>3023</v>
      </c>
      <c r="T1497" t="s">
        <v>3132</v>
      </c>
    </row>
    <row r="1498" spans="1:20" x14ac:dyDescent="0.35">
      <c r="A1498" t="s">
        <v>95</v>
      </c>
      <c r="B1498" t="s">
        <v>4817</v>
      </c>
      <c r="C1498" t="s">
        <v>2260</v>
      </c>
      <c r="D1498" s="1" t="s">
        <v>2261</v>
      </c>
      <c r="E1498" s="1" t="s">
        <v>3005</v>
      </c>
      <c r="F1498" t="s">
        <v>118</v>
      </c>
      <c r="H1498" t="s">
        <v>3016</v>
      </c>
      <c r="I1498" t="s">
        <v>3007</v>
      </c>
      <c r="J1498">
        <v>50</v>
      </c>
      <c r="K1498">
        <v>2010</v>
      </c>
      <c r="L1498" t="s">
        <v>121</v>
      </c>
      <c r="M1498" t="s">
        <v>3008</v>
      </c>
      <c r="N1498" t="s">
        <v>3009</v>
      </c>
      <c r="O1498" t="s">
        <v>3007</v>
      </c>
      <c r="P1498" t="s">
        <v>2262</v>
      </c>
      <c r="Q1498">
        <v>41.839469999999999</v>
      </c>
      <c r="R1498">
        <v>-4.5601399999999996</v>
      </c>
      <c r="S1498" t="s">
        <v>3023</v>
      </c>
      <c r="T1498" t="s">
        <v>3417</v>
      </c>
    </row>
    <row r="1499" spans="1:20" x14ac:dyDescent="0.35">
      <c r="A1499" t="s">
        <v>95</v>
      </c>
      <c r="B1499" t="s">
        <v>4818</v>
      </c>
      <c r="C1499" t="s">
        <v>2263</v>
      </c>
      <c r="D1499" s="1" t="s">
        <v>2264</v>
      </c>
      <c r="E1499" s="1" t="s">
        <v>3005</v>
      </c>
      <c r="F1499" t="s">
        <v>118</v>
      </c>
      <c r="H1499" t="s">
        <v>3016</v>
      </c>
      <c r="I1499" t="s">
        <v>3007</v>
      </c>
      <c r="J1499">
        <v>22</v>
      </c>
      <c r="K1499" t="s">
        <v>120</v>
      </c>
      <c r="L1499" t="s">
        <v>121</v>
      </c>
      <c r="M1499" t="s">
        <v>3008</v>
      </c>
      <c r="N1499" t="s">
        <v>3009</v>
      </c>
      <c r="O1499" t="s">
        <v>3007</v>
      </c>
      <c r="P1499" t="s">
        <v>2265</v>
      </c>
      <c r="Q1499">
        <v>37.580500000000001</v>
      </c>
      <c r="R1499">
        <v>-0.92330000000000001</v>
      </c>
      <c r="S1499" t="s">
        <v>3023</v>
      </c>
      <c r="T1499" t="s">
        <v>4814</v>
      </c>
    </row>
    <row r="1500" spans="1:20" x14ac:dyDescent="0.35">
      <c r="A1500" t="s">
        <v>95</v>
      </c>
      <c r="B1500" t="s">
        <v>4819</v>
      </c>
      <c r="C1500" t="s">
        <v>2266</v>
      </c>
      <c r="D1500" s="1" t="s">
        <v>2267</v>
      </c>
      <c r="E1500" s="1" t="s">
        <v>3005</v>
      </c>
      <c r="F1500" t="s">
        <v>118</v>
      </c>
      <c r="H1500" t="s">
        <v>3016</v>
      </c>
      <c r="I1500" t="s">
        <v>3007</v>
      </c>
      <c r="J1500">
        <v>19.7</v>
      </c>
      <c r="K1500">
        <v>2009</v>
      </c>
      <c r="L1500" t="s">
        <v>121</v>
      </c>
      <c r="M1500" t="s">
        <v>3008</v>
      </c>
      <c r="N1500" t="s">
        <v>3009</v>
      </c>
      <c r="O1500" t="s">
        <v>3007</v>
      </c>
      <c r="P1500" t="s">
        <v>2268</v>
      </c>
      <c r="Q1500">
        <v>42.483849999999997</v>
      </c>
      <c r="R1500">
        <v>-3.1508400000000001</v>
      </c>
      <c r="S1500" t="s">
        <v>3023</v>
      </c>
      <c r="T1500" t="s">
        <v>6263</v>
      </c>
    </row>
    <row r="1501" spans="1:20" x14ac:dyDescent="0.35">
      <c r="A1501" t="s">
        <v>95</v>
      </c>
      <c r="B1501" t="s">
        <v>4820</v>
      </c>
      <c r="C1501" t="s">
        <v>2269</v>
      </c>
      <c r="D1501" s="1" t="s">
        <v>2270</v>
      </c>
      <c r="E1501" s="1" t="s">
        <v>3005</v>
      </c>
      <c r="F1501" t="s">
        <v>118</v>
      </c>
      <c r="H1501" t="s">
        <v>3016</v>
      </c>
      <c r="I1501" t="s">
        <v>3007</v>
      </c>
      <c r="J1501">
        <v>21</v>
      </c>
      <c r="K1501">
        <v>1994</v>
      </c>
      <c r="L1501" t="s">
        <v>121</v>
      </c>
      <c r="M1501" t="s">
        <v>3008</v>
      </c>
      <c r="N1501" t="s">
        <v>3009</v>
      </c>
      <c r="O1501" t="s">
        <v>3007</v>
      </c>
      <c r="P1501" t="s">
        <v>2271</v>
      </c>
      <c r="Q1501">
        <v>41.752020000000002</v>
      </c>
      <c r="R1501">
        <v>-1.18021</v>
      </c>
      <c r="S1501" t="s">
        <v>3023</v>
      </c>
      <c r="T1501" t="s">
        <v>4821</v>
      </c>
    </row>
    <row r="1502" spans="1:20" x14ac:dyDescent="0.35">
      <c r="A1502" t="s">
        <v>95</v>
      </c>
      <c r="B1502" t="s">
        <v>4822</v>
      </c>
      <c r="C1502" t="s">
        <v>2273</v>
      </c>
      <c r="D1502" s="1" t="s">
        <v>6202</v>
      </c>
      <c r="E1502" s="1" t="s">
        <v>3005</v>
      </c>
      <c r="F1502" t="s">
        <v>118</v>
      </c>
      <c r="H1502" t="s">
        <v>3016</v>
      </c>
      <c r="I1502" t="s">
        <v>3007</v>
      </c>
      <c r="J1502">
        <v>39</v>
      </c>
      <c r="K1502">
        <v>2001</v>
      </c>
      <c r="L1502" t="s">
        <v>121</v>
      </c>
      <c r="M1502" t="s">
        <v>3008</v>
      </c>
      <c r="N1502" t="s">
        <v>3009</v>
      </c>
      <c r="O1502" t="s">
        <v>3007</v>
      </c>
      <c r="P1502" t="s">
        <v>2274</v>
      </c>
      <c r="Q1502">
        <v>40.269019999999998</v>
      </c>
      <c r="R1502">
        <v>-3.7706400000000002</v>
      </c>
      <c r="S1502" t="s">
        <v>3023</v>
      </c>
      <c r="T1502" t="s">
        <v>6264</v>
      </c>
    </row>
    <row r="1503" spans="1:20" x14ac:dyDescent="0.35">
      <c r="A1503" t="s">
        <v>95</v>
      </c>
      <c r="B1503" t="s">
        <v>4823</v>
      </c>
      <c r="C1503" t="s">
        <v>2276</v>
      </c>
      <c r="D1503" s="1" t="s">
        <v>2277</v>
      </c>
      <c r="E1503" s="1" t="s">
        <v>3005</v>
      </c>
      <c r="F1503" t="s">
        <v>118</v>
      </c>
      <c r="H1503" t="s">
        <v>3016</v>
      </c>
      <c r="I1503" t="s">
        <v>3007</v>
      </c>
      <c r="J1503">
        <v>27</v>
      </c>
      <c r="K1503">
        <v>1997</v>
      </c>
      <c r="L1503" t="s">
        <v>121</v>
      </c>
      <c r="M1503" t="s">
        <v>3008</v>
      </c>
      <c r="N1503" t="s">
        <v>3009</v>
      </c>
      <c r="O1503" t="s">
        <v>3007</v>
      </c>
      <c r="P1503" t="s">
        <v>2202</v>
      </c>
      <c r="Q1503">
        <v>37.184080000000002</v>
      </c>
      <c r="R1503">
        <v>-6.9039400000000004</v>
      </c>
      <c r="S1503" t="s">
        <v>3023</v>
      </c>
      <c r="T1503" t="s">
        <v>4799</v>
      </c>
    </row>
    <row r="1504" spans="1:20" x14ac:dyDescent="0.35">
      <c r="A1504" t="s">
        <v>95</v>
      </c>
      <c r="B1504" t="s">
        <v>4824</v>
      </c>
      <c r="C1504" t="s">
        <v>2278</v>
      </c>
      <c r="D1504" s="1" t="s">
        <v>2279</v>
      </c>
      <c r="E1504" s="1" t="s">
        <v>3005</v>
      </c>
      <c r="F1504" t="s">
        <v>118</v>
      </c>
      <c r="H1504" t="s">
        <v>3016</v>
      </c>
      <c r="I1504" t="s">
        <v>3007</v>
      </c>
      <c r="J1504">
        <v>49</v>
      </c>
      <c r="K1504">
        <v>2000</v>
      </c>
      <c r="L1504" t="s">
        <v>121</v>
      </c>
      <c r="M1504" t="s">
        <v>3008</v>
      </c>
      <c r="N1504" t="s">
        <v>3009</v>
      </c>
      <c r="O1504" t="s">
        <v>3007</v>
      </c>
      <c r="P1504" t="s">
        <v>2280</v>
      </c>
      <c r="Q1504">
        <v>42.68094</v>
      </c>
      <c r="R1504">
        <v>-2.92605</v>
      </c>
      <c r="S1504" t="s">
        <v>3023</v>
      </c>
      <c r="T1504" t="s">
        <v>4825</v>
      </c>
    </row>
    <row r="1505" spans="1:20" x14ac:dyDescent="0.35">
      <c r="A1505" t="s">
        <v>95</v>
      </c>
      <c r="B1505" t="s">
        <v>4826</v>
      </c>
      <c r="C1505" t="s">
        <v>2282</v>
      </c>
      <c r="D1505" s="1" t="s">
        <v>2283</v>
      </c>
      <c r="E1505" s="1" t="s">
        <v>3005</v>
      </c>
      <c r="F1505" t="s">
        <v>118</v>
      </c>
      <c r="H1505" t="s">
        <v>3016</v>
      </c>
      <c r="I1505" t="s">
        <v>3007</v>
      </c>
      <c r="J1505">
        <v>50</v>
      </c>
      <c r="K1505">
        <v>2008</v>
      </c>
      <c r="L1505" t="s">
        <v>121</v>
      </c>
      <c r="M1505" t="s">
        <v>3008</v>
      </c>
      <c r="N1505" t="s">
        <v>3009</v>
      </c>
      <c r="O1505" t="s">
        <v>3007</v>
      </c>
      <c r="P1505" t="s">
        <v>2284</v>
      </c>
      <c r="Q1505">
        <v>43.25835</v>
      </c>
      <c r="R1505">
        <v>-1.96777</v>
      </c>
      <c r="S1505" t="s">
        <v>3023</v>
      </c>
      <c r="T1505" t="s">
        <v>4827</v>
      </c>
    </row>
    <row r="1506" spans="1:20" x14ac:dyDescent="0.35">
      <c r="A1506" t="s">
        <v>95</v>
      </c>
      <c r="B1506" t="s">
        <v>4828</v>
      </c>
      <c r="C1506" t="s">
        <v>2286</v>
      </c>
      <c r="D1506" s="1" t="s">
        <v>2287</v>
      </c>
      <c r="E1506" s="1" t="s">
        <v>3005</v>
      </c>
      <c r="F1506" t="s">
        <v>118</v>
      </c>
      <c r="H1506" t="s">
        <v>3016</v>
      </c>
      <c r="I1506" t="s">
        <v>3007</v>
      </c>
      <c r="J1506">
        <v>23</v>
      </c>
      <c r="K1506">
        <v>2003</v>
      </c>
      <c r="L1506" t="s">
        <v>121</v>
      </c>
      <c r="M1506" t="s">
        <v>3008</v>
      </c>
      <c r="N1506" t="s">
        <v>3009</v>
      </c>
      <c r="O1506" t="s">
        <v>3007</v>
      </c>
      <c r="P1506" t="s">
        <v>2288</v>
      </c>
      <c r="Q1506">
        <v>39.995190000000001</v>
      </c>
      <c r="R1506">
        <v>-2.04026</v>
      </c>
      <c r="S1506" t="s">
        <v>3023</v>
      </c>
      <c r="T1506" t="s">
        <v>4829</v>
      </c>
    </row>
    <row r="1507" spans="1:20" x14ac:dyDescent="0.35">
      <c r="A1507" t="s">
        <v>95</v>
      </c>
      <c r="B1507" t="s">
        <v>4830</v>
      </c>
      <c r="C1507" t="s">
        <v>2290</v>
      </c>
      <c r="D1507" s="1" t="s">
        <v>2291</v>
      </c>
      <c r="E1507" s="1" t="s">
        <v>3005</v>
      </c>
      <c r="F1507" t="s">
        <v>118</v>
      </c>
      <c r="H1507" t="s">
        <v>3016</v>
      </c>
      <c r="I1507" t="s">
        <v>3007</v>
      </c>
      <c r="J1507">
        <v>23</v>
      </c>
      <c r="K1507">
        <v>2018</v>
      </c>
      <c r="L1507" t="s">
        <v>121</v>
      </c>
      <c r="M1507" t="s">
        <v>3008</v>
      </c>
      <c r="N1507" t="s">
        <v>3009</v>
      </c>
      <c r="O1507" t="s">
        <v>3007</v>
      </c>
      <c r="P1507" t="s">
        <v>2292</v>
      </c>
      <c r="Q1507">
        <v>41.78313</v>
      </c>
      <c r="R1507">
        <v>-2.51152</v>
      </c>
      <c r="S1507" t="s">
        <v>3023</v>
      </c>
      <c r="T1507" t="s">
        <v>4831</v>
      </c>
    </row>
    <row r="1508" spans="1:20" x14ac:dyDescent="0.35">
      <c r="A1508" t="s">
        <v>95</v>
      </c>
      <c r="B1508" t="s">
        <v>4832</v>
      </c>
      <c r="C1508" t="s">
        <v>2294</v>
      </c>
      <c r="D1508" s="1" t="s">
        <v>2295</v>
      </c>
      <c r="E1508" s="1" t="s">
        <v>3005</v>
      </c>
      <c r="F1508" t="s">
        <v>118</v>
      </c>
      <c r="H1508" t="s">
        <v>3016</v>
      </c>
      <c r="I1508" t="s">
        <v>3007</v>
      </c>
      <c r="J1508">
        <v>22.5</v>
      </c>
      <c r="K1508">
        <v>2012</v>
      </c>
      <c r="L1508" t="s">
        <v>121</v>
      </c>
      <c r="M1508" t="s">
        <v>3008</v>
      </c>
      <c r="N1508" t="s">
        <v>3009</v>
      </c>
      <c r="O1508" t="s">
        <v>3007</v>
      </c>
      <c r="P1508" t="s">
        <v>2296</v>
      </c>
      <c r="Q1508">
        <v>41.496119999999998</v>
      </c>
      <c r="R1508">
        <v>1.90134</v>
      </c>
      <c r="S1508" t="s">
        <v>3023</v>
      </c>
      <c r="T1508" t="s">
        <v>3425</v>
      </c>
    </row>
    <row r="1509" spans="1:20" x14ac:dyDescent="0.35">
      <c r="A1509" t="s">
        <v>95</v>
      </c>
      <c r="B1509" t="s">
        <v>4833</v>
      </c>
      <c r="C1509" t="s">
        <v>2297</v>
      </c>
      <c r="D1509" s="1" t="s">
        <v>2298</v>
      </c>
      <c r="E1509" s="1" t="s">
        <v>3005</v>
      </c>
      <c r="F1509" t="s">
        <v>118</v>
      </c>
      <c r="H1509" t="s">
        <v>3016</v>
      </c>
      <c r="I1509" t="s">
        <v>3007</v>
      </c>
      <c r="J1509">
        <v>32</v>
      </c>
      <c r="K1509">
        <v>2002</v>
      </c>
      <c r="L1509" t="s">
        <v>121</v>
      </c>
      <c r="M1509" t="s">
        <v>3008</v>
      </c>
      <c r="N1509" t="s">
        <v>3009</v>
      </c>
      <c r="O1509" t="s">
        <v>3007</v>
      </c>
      <c r="P1509" t="s">
        <v>2299</v>
      </c>
      <c r="Q1509">
        <v>41.662869999999998</v>
      </c>
      <c r="R1509">
        <v>-3.71</v>
      </c>
      <c r="S1509" t="s">
        <v>3023</v>
      </c>
      <c r="T1509" t="s">
        <v>4757</v>
      </c>
    </row>
    <row r="1510" spans="1:20" x14ac:dyDescent="0.35">
      <c r="A1510" t="s">
        <v>95</v>
      </c>
      <c r="B1510" t="s">
        <v>4834</v>
      </c>
      <c r="C1510" t="s">
        <v>2300</v>
      </c>
      <c r="D1510" s="1" t="s">
        <v>2301</v>
      </c>
      <c r="E1510" s="1" t="s">
        <v>3005</v>
      </c>
      <c r="F1510" t="s">
        <v>118</v>
      </c>
      <c r="H1510" t="s">
        <v>3016</v>
      </c>
      <c r="I1510" t="s">
        <v>3007</v>
      </c>
      <c r="J1510">
        <v>46</v>
      </c>
      <c r="K1510">
        <v>2001</v>
      </c>
      <c r="L1510" t="s">
        <v>121</v>
      </c>
      <c r="M1510" t="s">
        <v>3008</v>
      </c>
      <c r="N1510" t="s">
        <v>3009</v>
      </c>
      <c r="O1510" t="s">
        <v>3007</v>
      </c>
      <c r="P1510" t="s">
        <v>2302</v>
      </c>
      <c r="Q1510">
        <v>41.675260000000002</v>
      </c>
      <c r="R1510">
        <v>-4.7160700000000002</v>
      </c>
      <c r="S1510" t="s">
        <v>3023</v>
      </c>
      <c r="T1510" t="s">
        <v>4757</v>
      </c>
    </row>
    <row r="1511" spans="1:20" x14ac:dyDescent="0.35">
      <c r="A1511" t="s">
        <v>95</v>
      </c>
      <c r="B1511" t="s">
        <v>4835</v>
      </c>
      <c r="C1511" t="s">
        <v>2303</v>
      </c>
      <c r="D1511" s="1" t="s">
        <v>2304</v>
      </c>
      <c r="E1511" s="1" t="s">
        <v>3005</v>
      </c>
      <c r="F1511" t="s">
        <v>118</v>
      </c>
      <c r="H1511" t="s">
        <v>3016</v>
      </c>
      <c r="I1511" t="s">
        <v>3007</v>
      </c>
      <c r="J1511">
        <v>49</v>
      </c>
      <c r="K1511">
        <v>2001</v>
      </c>
      <c r="L1511" t="s">
        <v>121</v>
      </c>
      <c r="M1511" t="s">
        <v>3008</v>
      </c>
      <c r="N1511" t="s">
        <v>3009</v>
      </c>
      <c r="O1511" t="s">
        <v>3007</v>
      </c>
      <c r="P1511" t="s">
        <v>2305</v>
      </c>
      <c r="Q1511">
        <v>36.731619999999999</v>
      </c>
      <c r="R1511">
        <v>-3.5424000000000002</v>
      </c>
      <c r="S1511" t="s">
        <v>3023</v>
      </c>
      <c r="T1511" t="s">
        <v>3349</v>
      </c>
    </row>
    <row r="1512" spans="1:20" x14ac:dyDescent="0.35">
      <c r="A1512" t="s">
        <v>95</v>
      </c>
      <c r="B1512" t="s">
        <v>4836</v>
      </c>
      <c r="C1512" t="s">
        <v>2306</v>
      </c>
      <c r="D1512" s="1" t="s">
        <v>2307</v>
      </c>
      <c r="E1512" s="1" t="s">
        <v>3005</v>
      </c>
      <c r="F1512" t="s">
        <v>118</v>
      </c>
      <c r="H1512" t="s">
        <v>3016</v>
      </c>
      <c r="I1512" t="s">
        <v>3007</v>
      </c>
      <c r="J1512">
        <v>24</v>
      </c>
      <c r="K1512">
        <v>1995</v>
      </c>
      <c r="L1512" t="s">
        <v>121</v>
      </c>
      <c r="M1512" t="s">
        <v>3008</v>
      </c>
      <c r="N1512" t="s">
        <v>3009</v>
      </c>
      <c r="O1512" t="s">
        <v>3007</v>
      </c>
      <c r="P1512" t="s">
        <v>2308</v>
      </c>
      <c r="Q1512">
        <v>43.50544</v>
      </c>
      <c r="R1512">
        <v>-6.6944100000000004</v>
      </c>
      <c r="S1512" t="s">
        <v>3023</v>
      </c>
      <c r="T1512" t="s">
        <v>4837</v>
      </c>
    </row>
    <row r="1513" spans="1:20" x14ac:dyDescent="0.35">
      <c r="A1513" t="s">
        <v>95</v>
      </c>
      <c r="B1513" t="s">
        <v>4838</v>
      </c>
      <c r="C1513" t="s">
        <v>2310</v>
      </c>
      <c r="D1513" s="1" t="s">
        <v>6203</v>
      </c>
      <c r="E1513" s="1" t="s">
        <v>3005</v>
      </c>
      <c r="F1513" t="s">
        <v>118</v>
      </c>
      <c r="H1513" t="s">
        <v>3016</v>
      </c>
      <c r="I1513" t="s">
        <v>3007</v>
      </c>
      <c r="J1513">
        <v>47</v>
      </c>
      <c r="K1513">
        <v>2001</v>
      </c>
      <c r="L1513" t="s">
        <v>121</v>
      </c>
      <c r="M1513" t="s">
        <v>3008</v>
      </c>
      <c r="N1513" t="s">
        <v>3009</v>
      </c>
      <c r="O1513" t="s">
        <v>3007</v>
      </c>
      <c r="P1513" t="s">
        <v>2311</v>
      </c>
      <c r="Q1513">
        <v>42.866680000000002</v>
      </c>
      <c r="R1513">
        <v>-2.6717399999999998</v>
      </c>
      <c r="S1513" t="s">
        <v>3023</v>
      </c>
      <c r="T1513" t="s">
        <v>4757</v>
      </c>
    </row>
    <row r="1514" spans="1:20" x14ac:dyDescent="0.35">
      <c r="A1514" t="s">
        <v>95</v>
      </c>
      <c r="B1514" t="s">
        <v>4839</v>
      </c>
      <c r="C1514" t="s">
        <v>2312</v>
      </c>
      <c r="D1514" s="1" t="s">
        <v>6204</v>
      </c>
      <c r="E1514" s="1" t="s">
        <v>3090</v>
      </c>
      <c r="F1514" t="s">
        <v>118</v>
      </c>
      <c r="H1514" t="s">
        <v>3016</v>
      </c>
      <c r="I1514" t="s">
        <v>3007</v>
      </c>
      <c r="J1514">
        <v>31.3</v>
      </c>
      <c r="K1514">
        <v>2010</v>
      </c>
      <c r="L1514" t="s">
        <v>121</v>
      </c>
      <c r="M1514" t="s">
        <v>3008</v>
      </c>
      <c r="N1514" t="s">
        <v>3009</v>
      </c>
      <c r="O1514" t="s">
        <v>3007</v>
      </c>
      <c r="P1514" t="s">
        <v>2313</v>
      </c>
      <c r="Q1514">
        <v>40.270910000000001</v>
      </c>
      <c r="R1514">
        <v>-3.7681100000000001</v>
      </c>
      <c r="S1514" t="s">
        <v>3023</v>
      </c>
      <c r="T1514" t="s">
        <v>6263</v>
      </c>
    </row>
    <row r="1515" spans="1:20" x14ac:dyDescent="0.35">
      <c r="A1515" t="s">
        <v>95</v>
      </c>
      <c r="B1515" t="s">
        <v>4840</v>
      </c>
      <c r="C1515" t="s">
        <v>2314</v>
      </c>
      <c r="D1515" s="1" t="s">
        <v>2315</v>
      </c>
      <c r="E1515" s="1" t="s">
        <v>3005</v>
      </c>
      <c r="F1515" t="s">
        <v>118</v>
      </c>
      <c r="H1515" t="s">
        <v>3016</v>
      </c>
      <c r="I1515" t="s">
        <v>3007</v>
      </c>
      <c r="J1515">
        <v>33</v>
      </c>
      <c r="K1515">
        <v>2008</v>
      </c>
      <c r="L1515" t="s">
        <v>121</v>
      </c>
      <c r="M1515" t="s">
        <v>3008</v>
      </c>
      <c r="N1515" t="s">
        <v>3009</v>
      </c>
      <c r="O1515" t="s">
        <v>3007</v>
      </c>
      <c r="P1515" t="s">
        <v>2316</v>
      </c>
      <c r="Q1515">
        <v>41.551929999999999</v>
      </c>
      <c r="R1515">
        <v>1.68554</v>
      </c>
      <c r="S1515" t="s">
        <v>3023</v>
      </c>
      <c r="T1515" t="s">
        <v>4841</v>
      </c>
    </row>
    <row r="1516" spans="1:20" x14ac:dyDescent="0.35">
      <c r="A1516" t="s">
        <v>95</v>
      </c>
      <c r="B1516" t="s">
        <v>4842</v>
      </c>
      <c r="C1516" t="s">
        <v>2318</v>
      </c>
      <c r="D1516" s="1" t="s">
        <v>2319</v>
      </c>
      <c r="E1516" s="1" t="s">
        <v>3624</v>
      </c>
      <c r="F1516" t="s">
        <v>118</v>
      </c>
      <c r="H1516" t="s">
        <v>3016</v>
      </c>
      <c r="I1516" t="s">
        <v>3007</v>
      </c>
      <c r="J1516">
        <v>49.4</v>
      </c>
      <c r="K1516">
        <v>2010</v>
      </c>
      <c r="L1516" t="s">
        <v>121</v>
      </c>
      <c r="M1516" t="s">
        <v>3008</v>
      </c>
      <c r="N1516" t="s">
        <v>3009</v>
      </c>
      <c r="O1516" t="s">
        <v>3007</v>
      </c>
      <c r="P1516" t="s">
        <v>2208</v>
      </c>
      <c r="Q1516">
        <v>37.185679999999998</v>
      </c>
      <c r="R1516">
        <v>-6.90083</v>
      </c>
      <c r="S1516" t="s">
        <v>3023</v>
      </c>
      <c r="T1516" t="s">
        <v>4799</v>
      </c>
    </row>
    <row r="1517" spans="1:20" x14ac:dyDescent="0.35">
      <c r="A1517" t="s">
        <v>95</v>
      </c>
      <c r="B1517" t="s">
        <v>4843</v>
      </c>
      <c r="C1517" t="s">
        <v>2318</v>
      </c>
      <c r="D1517" s="1" t="s">
        <v>2319</v>
      </c>
      <c r="E1517" s="1" t="s">
        <v>3622</v>
      </c>
      <c r="F1517" t="s">
        <v>118</v>
      </c>
      <c r="H1517" t="s">
        <v>3016</v>
      </c>
      <c r="I1517" t="s">
        <v>3007</v>
      </c>
      <c r="J1517">
        <v>49.9</v>
      </c>
      <c r="K1517">
        <v>1990</v>
      </c>
      <c r="L1517" t="s">
        <v>121</v>
      </c>
      <c r="M1517" t="s">
        <v>3027</v>
      </c>
      <c r="N1517" t="s">
        <v>3009</v>
      </c>
      <c r="O1517" t="s">
        <v>3007</v>
      </c>
      <c r="P1517" t="s">
        <v>2208</v>
      </c>
      <c r="Q1517">
        <v>37.185679999999998</v>
      </c>
      <c r="R1517">
        <v>-6.90083</v>
      </c>
      <c r="S1517" t="s">
        <v>3023</v>
      </c>
      <c r="T1517" t="s">
        <v>4799</v>
      </c>
    </row>
    <row r="1518" spans="1:20" x14ac:dyDescent="0.35">
      <c r="A1518" t="s">
        <v>95</v>
      </c>
      <c r="B1518" t="s">
        <v>4844</v>
      </c>
      <c r="C1518" t="s">
        <v>2320</v>
      </c>
      <c r="D1518" s="1" t="s">
        <v>2321</v>
      </c>
      <c r="E1518" s="1" t="s">
        <v>3030</v>
      </c>
      <c r="F1518" t="s">
        <v>118</v>
      </c>
      <c r="H1518" t="s">
        <v>3016</v>
      </c>
      <c r="I1518" t="s">
        <v>3007</v>
      </c>
      <c r="J1518">
        <v>42</v>
      </c>
      <c r="K1518" t="s">
        <v>120</v>
      </c>
      <c r="L1518" t="s">
        <v>121</v>
      </c>
      <c r="M1518" t="s">
        <v>3008</v>
      </c>
      <c r="N1518" t="s">
        <v>3009</v>
      </c>
      <c r="O1518" t="s">
        <v>3007</v>
      </c>
      <c r="P1518" t="s">
        <v>2178</v>
      </c>
      <c r="Q1518">
        <v>37.575119999999998</v>
      </c>
      <c r="R1518">
        <v>-0.92927999999999999</v>
      </c>
      <c r="S1518" t="s">
        <v>3023</v>
      </c>
      <c r="T1518" t="s">
        <v>4625</v>
      </c>
    </row>
    <row r="1519" spans="1:20" x14ac:dyDescent="0.35">
      <c r="A1519" t="s">
        <v>95</v>
      </c>
      <c r="B1519" t="s">
        <v>4845</v>
      </c>
      <c r="C1519" t="s">
        <v>2320</v>
      </c>
      <c r="D1519" s="1" t="s">
        <v>2321</v>
      </c>
      <c r="E1519" s="1" t="s">
        <v>4846</v>
      </c>
      <c r="F1519" t="s">
        <v>118</v>
      </c>
      <c r="H1519" t="s">
        <v>3016</v>
      </c>
      <c r="I1519" t="s">
        <v>3007</v>
      </c>
      <c r="J1519">
        <v>45</v>
      </c>
      <c r="K1519">
        <v>2011</v>
      </c>
      <c r="L1519" t="s">
        <v>121</v>
      </c>
      <c r="M1519" t="s">
        <v>3008</v>
      </c>
      <c r="N1519" t="s">
        <v>3009</v>
      </c>
      <c r="O1519" t="s">
        <v>3007</v>
      </c>
      <c r="P1519" t="s">
        <v>2178</v>
      </c>
      <c r="Q1519">
        <v>37.575119999999998</v>
      </c>
      <c r="R1519">
        <v>-0.92927999999999999</v>
      </c>
      <c r="S1519" t="s">
        <v>3023</v>
      </c>
      <c r="T1519" t="s">
        <v>4625</v>
      </c>
    </row>
    <row r="1520" spans="1:20" x14ac:dyDescent="0.35">
      <c r="A1520" t="s">
        <v>95</v>
      </c>
      <c r="B1520" t="s">
        <v>4847</v>
      </c>
      <c r="C1520" t="s">
        <v>2324</v>
      </c>
      <c r="D1520" s="1" t="s">
        <v>2325</v>
      </c>
      <c r="E1520" s="1" t="s">
        <v>3005</v>
      </c>
      <c r="F1520" t="s">
        <v>118</v>
      </c>
      <c r="H1520" t="s">
        <v>3016</v>
      </c>
      <c r="I1520" t="s">
        <v>3007</v>
      </c>
      <c r="J1520">
        <v>50</v>
      </c>
      <c r="K1520">
        <v>2006</v>
      </c>
      <c r="L1520" t="s">
        <v>121</v>
      </c>
      <c r="M1520" t="s">
        <v>3008</v>
      </c>
      <c r="N1520" t="s">
        <v>3009</v>
      </c>
      <c r="O1520" t="s">
        <v>3007</v>
      </c>
      <c r="P1520" t="s">
        <v>2326</v>
      </c>
      <c r="Q1520">
        <v>41.673430000000003</v>
      </c>
      <c r="R1520">
        <v>-0.87043999999999999</v>
      </c>
      <c r="S1520" t="s">
        <v>3023</v>
      </c>
      <c r="T1520" t="s">
        <v>3347</v>
      </c>
    </row>
    <row r="1521" spans="1:20" x14ac:dyDescent="0.35">
      <c r="A1521" t="s">
        <v>95</v>
      </c>
      <c r="B1521" t="s">
        <v>4848</v>
      </c>
      <c r="C1521" t="s">
        <v>2327</v>
      </c>
      <c r="D1521" s="1" t="s">
        <v>2328</v>
      </c>
      <c r="E1521" s="1" t="s">
        <v>3195</v>
      </c>
      <c r="F1521" t="s">
        <v>118</v>
      </c>
      <c r="H1521" t="s">
        <v>3016</v>
      </c>
      <c r="I1521" t="s">
        <v>3007</v>
      </c>
      <c r="J1521">
        <v>25</v>
      </c>
      <c r="K1521">
        <v>2011</v>
      </c>
      <c r="L1521" t="s">
        <v>121</v>
      </c>
      <c r="M1521" t="s">
        <v>3008</v>
      </c>
      <c r="N1521" t="s">
        <v>3033</v>
      </c>
      <c r="O1521" t="s">
        <v>3007</v>
      </c>
      <c r="P1521" t="s">
        <v>2329</v>
      </c>
      <c r="Q1521">
        <v>42.215020000000003</v>
      </c>
      <c r="R1521">
        <v>2.51511</v>
      </c>
      <c r="S1521" t="s">
        <v>3023</v>
      </c>
      <c r="T1521" t="s">
        <v>3349</v>
      </c>
    </row>
    <row r="1522" spans="1:20" x14ac:dyDescent="0.35">
      <c r="A1522" t="s">
        <v>95</v>
      </c>
      <c r="B1522" t="s">
        <v>4849</v>
      </c>
      <c r="C1522" t="s">
        <v>2330</v>
      </c>
      <c r="D1522" s="1" t="s">
        <v>2331</v>
      </c>
      <c r="E1522" s="1" t="s">
        <v>3005</v>
      </c>
      <c r="F1522" t="s">
        <v>118</v>
      </c>
      <c r="H1522" t="s">
        <v>3016</v>
      </c>
      <c r="I1522" t="s">
        <v>3007</v>
      </c>
      <c r="J1522">
        <v>25.8</v>
      </c>
      <c r="K1522">
        <v>2009</v>
      </c>
      <c r="L1522" t="s">
        <v>121</v>
      </c>
      <c r="M1522" t="s">
        <v>3008</v>
      </c>
      <c r="N1522" t="s">
        <v>3009</v>
      </c>
      <c r="O1522" t="s">
        <v>3007</v>
      </c>
      <c r="P1522" t="s">
        <v>2332</v>
      </c>
      <c r="Q1522">
        <v>37.98124</v>
      </c>
      <c r="R1522">
        <v>-3.79338</v>
      </c>
      <c r="S1522" t="s">
        <v>3023</v>
      </c>
      <c r="T1522" t="s">
        <v>4850</v>
      </c>
    </row>
    <row r="1523" spans="1:20" x14ac:dyDescent="0.35">
      <c r="A1523" t="s">
        <v>95</v>
      </c>
      <c r="B1523" t="s">
        <v>4851</v>
      </c>
      <c r="C1523" t="s">
        <v>2334</v>
      </c>
      <c r="D1523" s="1" t="s">
        <v>2335</v>
      </c>
      <c r="E1523" s="1" t="s">
        <v>3005</v>
      </c>
      <c r="F1523" t="s">
        <v>118</v>
      </c>
      <c r="H1523" t="s">
        <v>3016</v>
      </c>
      <c r="I1523" t="s">
        <v>3007</v>
      </c>
      <c r="J1523">
        <v>42</v>
      </c>
      <c r="K1523">
        <v>2001</v>
      </c>
      <c r="L1523" t="s">
        <v>121</v>
      </c>
      <c r="M1523" t="s">
        <v>3008</v>
      </c>
      <c r="N1523" t="s">
        <v>3009</v>
      </c>
      <c r="O1523" t="s">
        <v>3007</v>
      </c>
      <c r="P1523" t="s">
        <v>2336</v>
      </c>
      <c r="Q1523">
        <v>43.376579999999997</v>
      </c>
      <c r="R1523">
        <v>-4.04467</v>
      </c>
      <c r="S1523" t="s">
        <v>3023</v>
      </c>
      <c r="T1523" t="s">
        <v>3317</v>
      </c>
    </row>
    <row r="1524" spans="1:20" x14ac:dyDescent="0.35">
      <c r="A1524" t="s">
        <v>95</v>
      </c>
      <c r="B1524" t="s">
        <v>4852</v>
      </c>
      <c r="C1524" t="s">
        <v>2337</v>
      </c>
      <c r="D1524" s="1" t="s">
        <v>2338</v>
      </c>
      <c r="E1524" s="1" t="s">
        <v>3005</v>
      </c>
      <c r="F1524" t="s">
        <v>118</v>
      </c>
      <c r="H1524" t="s">
        <v>3016</v>
      </c>
      <c r="I1524" t="s">
        <v>3007</v>
      </c>
      <c r="J1524">
        <v>49.6</v>
      </c>
      <c r="K1524">
        <v>2011</v>
      </c>
      <c r="L1524" t="s">
        <v>121</v>
      </c>
      <c r="M1524" t="s">
        <v>3008</v>
      </c>
      <c r="N1524" t="s">
        <v>3033</v>
      </c>
      <c r="O1524" t="s">
        <v>3007</v>
      </c>
      <c r="P1524" t="s">
        <v>2339</v>
      </c>
      <c r="Q1524">
        <v>40.770189999999999</v>
      </c>
      <c r="R1524">
        <v>0.53888000000000003</v>
      </c>
      <c r="S1524" t="s">
        <v>3023</v>
      </c>
      <c r="T1524" t="s">
        <v>4853</v>
      </c>
    </row>
    <row r="1525" spans="1:20" x14ac:dyDescent="0.35">
      <c r="A1525" t="s">
        <v>95</v>
      </c>
      <c r="B1525" t="s">
        <v>4854</v>
      </c>
      <c r="C1525" t="s">
        <v>2341</v>
      </c>
      <c r="D1525" s="1" t="s">
        <v>2342</v>
      </c>
      <c r="E1525" s="1" t="s">
        <v>3005</v>
      </c>
      <c r="F1525" t="s">
        <v>118</v>
      </c>
      <c r="H1525" t="s">
        <v>3016</v>
      </c>
      <c r="I1525" t="s">
        <v>3007</v>
      </c>
      <c r="J1525">
        <v>43</v>
      </c>
      <c r="K1525">
        <v>2011</v>
      </c>
      <c r="L1525" t="s">
        <v>121</v>
      </c>
      <c r="M1525" t="s">
        <v>3008</v>
      </c>
      <c r="N1525" t="s">
        <v>3009</v>
      </c>
      <c r="O1525" t="s">
        <v>3007</v>
      </c>
      <c r="P1525" t="s">
        <v>2343</v>
      </c>
      <c r="Q1525">
        <v>41.693620000000003</v>
      </c>
      <c r="R1525">
        <v>-0.82552999999999999</v>
      </c>
      <c r="S1525" t="s">
        <v>3023</v>
      </c>
      <c r="T1525" t="s">
        <v>3349</v>
      </c>
    </row>
    <row r="1526" spans="1:20" x14ac:dyDescent="0.35">
      <c r="A1526" t="s">
        <v>95</v>
      </c>
      <c r="B1526" t="s">
        <v>4855</v>
      </c>
      <c r="C1526" t="s">
        <v>2344</v>
      </c>
      <c r="D1526" s="1" t="s">
        <v>2345</v>
      </c>
      <c r="E1526" s="1" t="s">
        <v>3197</v>
      </c>
      <c r="F1526" t="s">
        <v>118</v>
      </c>
      <c r="H1526" t="s">
        <v>3016</v>
      </c>
      <c r="I1526" t="s">
        <v>3023</v>
      </c>
      <c r="J1526">
        <v>37.5</v>
      </c>
      <c r="K1526">
        <v>1989</v>
      </c>
      <c r="L1526">
        <v>2040</v>
      </c>
      <c r="M1526" t="s">
        <v>3047</v>
      </c>
      <c r="N1526" t="s">
        <v>3033</v>
      </c>
      <c r="O1526" t="s">
        <v>3007</v>
      </c>
      <c r="P1526" t="s">
        <v>2346</v>
      </c>
      <c r="Q1526">
        <v>39.810749999999999</v>
      </c>
      <c r="R1526">
        <v>3.0914100000000002</v>
      </c>
      <c r="S1526" t="s">
        <v>3007</v>
      </c>
      <c r="T1526" t="s">
        <v>4152</v>
      </c>
    </row>
    <row r="1527" spans="1:20" x14ac:dyDescent="0.35">
      <c r="A1527" t="s">
        <v>95</v>
      </c>
      <c r="B1527" t="s">
        <v>4856</v>
      </c>
      <c r="C1527" t="s">
        <v>2344</v>
      </c>
      <c r="D1527" s="1" t="s">
        <v>2345</v>
      </c>
      <c r="E1527" s="1" t="s">
        <v>3199</v>
      </c>
      <c r="F1527" t="s">
        <v>118</v>
      </c>
      <c r="H1527" t="s">
        <v>3016</v>
      </c>
      <c r="I1527" t="s">
        <v>3023</v>
      </c>
      <c r="J1527">
        <v>37.5</v>
      </c>
      <c r="K1527">
        <v>1989</v>
      </c>
      <c r="L1527">
        <v>2040</v>
      </c>
      <c r="M1527" t="s">
        <v>3047</v>
      </c>
      <c r="N1527" t="s">
        <v>3033</v>
      </c>
      <c r="O1527" t="s">
        <v>3007</v>
      </c>
      <c r="P1527" t="s">
        <v>2346</v>
      </c>
      <c r="Q1527">
        <v>39.810749999999999</v>
      </c>
      <c r="R1527">
        <v>3.0914100000000002</v>
      </c>
      <c r="S1527" t="s">
        <v>3007</v>
      </c>
      <c r="T1527" t="s">
        <v>4152</v>
      </c>
    </row>
    <row r="1528" spans="1:20" x14ac:dyDescent="0.35">
      <c r="A1528" t="s">
        <v>95</v>
      </c>
      <c r="B1528" t="s">
        <v>4857</v>
      </c>
      <c r="C1528" t="s">
        <v>2347</v>
      </c>
      <c r="D1528" s="1" t="s">
        <v>2348</v>
      </c>
      <c r="E1528" s="1" t="s">
        <v>3005</v>
      </c>
      <c r="F1528" t="s">
        <v>118</v>
      </c>
      <c r="H1528" t="s">
        <v>3016</v>
      </c>
      <c r="I1528" t="s">
        <v>3023</v>
      </c>
      <c r="J1528">
        <v>80</v>
      </c>
      <c r="K1528">
        <v>1995</v>
      </c>
      <c r="L1528">
        <v>2040</v>
      </c>
      <c r="M1528" t="s">
        <v>3027</v>
      </c>
      <c r="N1528" t="s">
        <v>3009</v>
      </c>
      <c r="O1528" t="s">
        <v>3007</v>
      </c>
      <c r="P1528" t="s">
        <v>2349</v>
      </c>
      <c r="Q1528">
        <v>27.804010000000002</v>
      </c>
      <c r="R1528">
        <v>-15.435879999999999</v>
      </c>
      <c r="S1528" t="s">
        <v>3007</v>
      </c>
      <c r="T1528" t="s">
        <v>4152</v>
      </c>
    </row>
    <row r="1529" spans="1:20" x14ac:dyDescent="0.35">
      <c r="A1529" t="s">
        <v>95</v>
      </c>
      <c r="B1529" t="s">
        <v>4858</v>
      </c>
      <c r="C1529" t="s">
        <v>2347</v>
      </c>
      <c r="D1529" s="1" t="s">
        <v>2348</v>
      </c>
      <c r="E1529" s="1" t="s">
        <v>3090</v>
      </c>
      <c r="F1529" t="s">
        <v>118</v>
      </c>
      <c r="H1529" t="s">
        <v>3016</v>
      </c>
      <c r="I1529" t="s">
        <v>3023</v>
      </c>
      <c r="J1529">
        <v>80</v>
      </c>
      <c r="K1529">
        <v>1996</v>
      </c>
      <c r="L1529">
        <v>2040</v>
      </c>
      <c r="M1529" t="s">
        <v>3027</v>
      </c>
      <c r="N1529" t="s">
        <v>3009</v>
      </c>
      <c r="O1529" t="s">
        <v>3007</v>
      </c>
      <c r="P1529" t="s">
        <v>2349</v>
      </c>
      <c r="Q1529">
        <v>27.804010000000002</v>
      </c>
      <c r="R1529">
        <v>-15.435879999999999</v>
      </c>
      <c r="S1529" t="s">
        <v>3007</v>
      </c>
      <c r="T1529" t="s">
        <v>4152</v>
      </c>
    </row>
    <row r="1530" spans="1:20" x14ac:dyDescent="0.35">
      <c r="A1530" t="s">
        <v>95</v>
      </c>
      <c r="B1530" t="s">
        <v>4859</v>
      </c>
      <c r="C1530" t="s">
        <v>2347</v>
      </c>
      <c r="D1530" s="1" t="s">
        <v>2348</v>
      </c>
      <c r="E1530" s="1" t="s">
        <v>3055</v>
      </c>
      <c r="F1530" t="s">
        <v>118</v>
      </c>
      <c r="H1530" t="s">
        <v>3016</v>
      </c>
      <c r="I1530" t="s">
        <v>3023</v>
      </c>
      <c r="J1530">
        <v>37.5</v>
      </c>
      <c r="K1530">
        <v>1992</v>
      </c>
      <c r="L1530">
        <v>2040</v>
      </c>
      <c r="M1530" t="s">
        <v>3047</v>
      </c>
      <c r="N1530" t="s">
        <v>3009</v>
      </c>
      <c r="O1530" t="s">
        <v>3007</v>
      </c>
      <c r="P1530" t="s">
        <v>2349</v>
      </c>
      <c r="Q1530">
        <v>27.804010000000002</v>
      </c>
      <c r="R1530">
        <v>-15.435879999999999</v>
      </c>
      <c r="S1530" t="s">
        <v>3007</v>
      </c>
      <c r="T1530" t="s">
        <v>4152</v>
      </c>
    </row>
    <row r="1531" spans="1:20" x14ac:dyDescent="0.35">
      <c r="A1531" t="s">
        <v>95</v>
      </c>
      <c r="B1531" t="s">
        <v>4860</v>
      </c>
      <c r="C1531" t="s">
        <v>2347</v>
      </c>
      <c r="D1531" s="1" t="s">
        <v>2348</v>
      </c>
      <c r="E1531" s="1" t="s">
        <v>3147</v>
      </c>
      <c r="F1531" t="s">
        <v>118</v>
      </c>
      <c r="H1531" t="s">
        <v>3016</v>
      </c>
      <c r="I1531" t="s">
        <v>3023</v>
      </c>
      <c r="J1531">
        <v>37.5</v>
      </c>
      <c r="K1531">
        <v>1995</v>
      </c>
      <c r="L1531">
        <v>2040</v>
      </c>
      <c r="M1531" t="s">
        <v>3047</v>
      </c>
      <c r="N1531" t="s">
        <v>3009</v>
      </c>
      <c r="O1531" t="s">
        <v>3007</v>
      </c>
      <c r="P1531" t="s">
        <v>2349</v>
      </c>
      <c r="Q1531">
        <v>27.804010000000002</v>
      </c>
      <c r="R1531">
        <v>-15.435879999999999</v>
      </c>
      <c r="S1531" t="s">
        <v>3007</v>
      </c>
      <c r="T1531" t="s">
        <v>4152</v>
      </c>
    </row>
    <row r="1532" spans="1:20" x14ac:dyDescent="0.35">
      <c r="A1532" t="s">
        <v>95</v>
      </c>
      <c r="B1532" t="s">
        <v>4861</v>
      </c>
      <c r="C1532" t="s">
        <v>2347</v>
      </c>
      <c r="D1532" s="1" t="s">
        <v>2348</v>
      </c>
      <c r="E1532" s="1" t="s">
        <v>3170</v>
      </c>
      <c r="F1532" t="s">
        <v>118</v>
      </c>
      <c r="H1532" t="s">
        <v>3016</v>
      </c>
      <c r="I1532" t="s">
        <v>3023</v>
      </c>
      <c r="J1532">
        <v>226</v>
      </c>
      <c r="K1532">
        <v>2003</v>
      </c>
      <c r="L1532">
        <v>2040</v>
      </c>
      <c r="M1532" t="s">
        <v>3008</v>
      </c>
      <c r="N1532" t="s">
        <v>3009</v>
      </c>
      <c r="O1532" t="s">
        <v>3007</v>
      </c>
      <c r="P1532" t="s">
        <v>2349</v>
      </c>
      <c r="Q1532">
        <v>27.804010000000002</v>
      </c>
      <c r="R1532">
        <v>-15.435879999999999</v>
      </c>
      <c r="S1532" t="s">
        <v>3007</v>
      </c>
      <c r="T1532" t="s">
        <v>4152</v>
      </c>
    </row>
    <row r="1533" spans="1:20" x14ac:dyDescent="0.35">
      <c r="A1533" t="s">
        <v>95</v>
      </c>
      <c r="B1533" t="s">
        <v>4862</v>
      </c>
      <c r="C1533" t="s">
        <v>2347</v>
      </c>
      <c r="D1533" s="1" t="s">
        <v>2348</v>
      </c>
      <c r="E1533" s="1" t="s">
        <v>3150</v>
      </c>
      <c r="F1533" t="s">
        <v>118</v>
      </c>
      <c r="H1533" t="s">
        <v>3016</v>
      </c>
      <c r="I1533" t="s">
        <v>3023</v>
      </c>
      <c r="J1533">
        <v>236</v>
      </c>
      <c r="K1533">
        <v>2007</v>
      </c>
      <c r="L1533">
        <v>2040</v>
      </c>
      <c r="M1533" t="s">
        <v>3008</v>
      </c>
      <c r="N1533" t="s">
        <v>3009</v>
      </c>
      <c r="O1533" t="s">
        <v>3007</v>
      </c>
      <c r="P1533" t="s">
        <v>2349</v>
      </c>
      <c r="Q1533">
        <v>27.804010000000002</v>
      </c>
      <c r="R1533">
        <v>-15.435879999999999</v>
      </c>
      <c r="S1533" t="s">
        <v>3007</v>
      </c>
      <c r="T1533" t="s">
        <v>4152</v>
      </c>
    </row>
    <row r="1534" spans="1:20" x14ac:dyDescent="0.35">
      <c r="A1534" t="s">
        <v>95</v>
      </c>
      <c r="B1534" t="s">
        <v>4863</v>
      </c>
      <c r="C1534" t="s">
        <v>2350</v>
      </c>
      <c r="D1534" s="1" t="s">
        <v>2351</v>
      </c>
      <c r="E1534" s="1" t="s">
        <v>4864</v>
      </c>
      <c r="F1534" t="s">
        <v>118</v>
      </c>
      <c r="H1534" t="s">
        <v>3016</v>
      </c>
      <c r="I1534" t="s">
        <v>3023</v>
      </c>
      <c r="J1534">
        <v>238.7</v>
      </c>
      <c r="K1534">
        <v>2006</v>
      </c>
      <c r="L1534">
        <v>2040</v>
      </c>
      <c r="M1534" t="s">
        <v>3008</v>
      </c>
      <c r="N1534" t="s">
        <v>3033</v>
      </c>
      <c r="O1534" t="s">
        <v>3007</v>
      </c>
      <c r="P1534" t="s">
        <v>2352</v>
      </c>
      <c r="Q1534">
        <v>39.5672</v>
      </c>
      <c r="R1534">
        <v>2.6894999999999998</v>
      </c>
      <c r="S1534" t="s">
        <v>3007</v>
      </c>
      <c r="T1534" t="s">
        <v>4152</v>
      </c>
    </row>
    <row r="1535" spans="1:20" x14ac:dyDescent="0.35">
      <c r="A1535" t="s">
        <v>95</v>
      </c>
      <c r="B1535" t="s">
        <v>4865</v>
      </c>
      <c r="C1535" t="s">
        <v>2350</v>
      </c>
      <c r="D1535" s="1" t="s">
        <v>2351</v>
      </c>
      <c r="E1535" s="1" t="s">
        <v>4866</v>
      </c>
      <c r="F1535" t="s">
        <v>118</v>
      </c>
      <c r="H1535" t="s">
        <v>3016</v>
      </c>
      <c r="I1535" t="s">
        <v>3023</v>
      </c>
      <c r="J1535">
        <v>235.6</v>
      </c>
      <c r="K1535">
        <v>2010</v>
      </c>
      <c r="L1535">
        <v>2040</v>
      </c>
      <c r="M1535" t="s">
        <v>3008</v>
      </c>
      <c r="N1535" t="s">
        <v>3033</v>
      </c>
      <c r="O1535" t="s">
        <v>3007</v>
      </c>
      <c r="P1535" t="s">
        <v>2352</v>
      </c>
      <c r="Q1535">
        <v>39.5672</v>
      </c>
      <c r="R1535">
        <v>2.6894999999999998</v>
      </c>
      <c r="S1535" t="s">
        <v>3007</v>
      </c>
      <c r="T1535" t="s">
        <v>4152</v>
      </c>
    </row>
    <row r="1536" spans="1:20" x14ac:dyDescent="0.35">
      <c r="A1536" t="s">
        <v>95</v>
      </c>
      <c r="B1536" t="s">
        <v>4867</v>
      </c>
      <c r="C1536" t="s">
        <v>2353</v>
      </c>
      <c r="D1536" s="1" t="s">
        <v>2354</v>
      </c>
      <c r="E1536" s="1" t="s">
        <v>3005</v>
      </c>
      <c r="F1536" t="s">
        <v>118</v>
      </c>
      <c r="H1536" t="s">
        <v>3016</v>
      </c>
      <c r="I1536" t="s">
        <v>3007</v>
      </c>
      <c r="J1536">
        <v>38</v>
      </c>
      <c r="K1536">
        <v>1994</v>
      </c>
      <c r="L1536" t="s">
        <v>121</v>
      </c>
      <c r="M1536" t="s">
        <v>3008</v>
      </c>
      <c r="N1536" t="s">
        <v>3009</v>
      </c>
      <c r="O1536" t="s">
        <v>3007</v>
      </c>
      <c r="P1536" t="s">
        <v>2355</v>
      </c>
      <c r="Q1536">
        <v>28.453990000000001</v>
      </c>
      <c r="R1536">
        <v>-16.278079999999999</v>
      </c>
      <c r="S1536" t="s">
        <v>3023</v>
      </c>
      <c r="T1536" t="s">
        <v>4799</v>
      </c>
    </row>
    <row r="1537" spans="1:20" x14ac:dyDescent="0.35">
      <c r="A1537" t="s">
        <v>95</v>
      </c>
      <c r="B1537" t="s">
        <v>4868</v>
      </c>
      <c r="C1537" t="s">
        <v>2358</v>
      </c>
      <c r="D1537" s="1" t="s">
        <v>2359</v>
      </c>
      <c r="E1537" s="1" t="s">
        <v>4864</v>
      </c>
      <c r="F1537" t="s">
        <v>118</v>
      </c>
      <c r="H1537" t="s">
        <v>3016</v>
      </c>
      <c r="I1537" t="s">
        <v>3023</v>
      </c>
      <c r="J1537">
        <v>233</v>
      </c>
      <c r="K1537">
        <v>2001</v>
      </c>
      <c r="L1537">
        <v>2040</v>
      </c>
      <c r="M1537" t="s">
        <v>3008</v>
      </c>
      <c r="N1537" t="s">
        <v>3033</v>
      </c>
      <c r="O1537" t="s">
        <v>3007</v>
      </c>
      <c r="P1537" t="s">
        <v>2352</v>
      </c>
      <c r="Q1537">
        <v>39.648319999999998</v>
      </c>
      <c r="R1537">
        <v>2.6808100000000001</v>
      </c>
      <c r="S1537" t="s">
        <v>3007</v>
      </c>
      <c r="T1537" t="s">
        <v>4152</v>
      </c>
    </row>
    <row r="1538" spans="1:20" x14ac:dyDescent="0.35">
      <c r="A1538" t="s">
        <v>95</v>
      </c>
      <c r="B1538" t="s">
        <v>4869</v>
      </c>
      <c r="C1538" t="s">
        <v>2358</v>
      </c>
      <c r="D1538" s="1" t="s">
        <v>2359</v>
      </c>
      <c r="E1538" s="1" t="s">
        <v>4866</v>
      </c>
      <c r="F1538" t="s">
        <v>118</v>
      </c>
      <c r="H1538" t="s">
        <v>3016</v>
      </c>
      <c r="I1538" t="s">
        <v>3023</v>
      </c>
      <c r="J1538">
        <v>224.7</v>
      </c>
      <c r="K1538">
        <v>2002</v>
      </c>
      <c r="L1538">
        <v>2040</v>
      </c>
      <c r="M1538" t="s">
        <v>3008</v>
      </c>
      <c r="N1538" t="s">
        <v>3033</v>
      </c>
      <c r="O1538" t="s">
        <v>3007</v>
      </c>
      <c r="P1538" t="s">
        <v>2352</v>
      </c>
      <c r="Q1538">
        <v>39.648319999999998</v>
      </c>
      <c r="R1538">
        <v>2.6808100000000001</v>
      </c>
      <c r="S1538" t="s">
        <v>3007</v>
      </c>
      <c r="T1538" t="s">
        <v>4152</v>
      </c>
    </row>
    <row r="1539" spans="1:20" x14ac:dyDescent="0.35">
      <c r="A1539" t="s">
        <v>95</v>
      </c>
      <c r="B1539" t="s">
        <v>4870</v>
      </c>
      <c r="C1539" t="s">
        <v>2360</v>
      </c>
      <c r="D1539" s="1" t="s">
        <v>2361</v>
      </c>
      <c r="E1539" s="1" t="s">
        <v>4330</v>
      </c>
      <c r="F1539" t="s">
        <v>118</v>
      </c>
      <c r="H1539" t="s">
        <v>3016</v>
      </c>
      <c r="I1539" t="s">
        <v>3023</v>
      </c>
      <c r="J1539">
        <v>25</v>
      </c>
      <c r="K1539">
        <v>2012</v>
      </c>
      <c r="L1539">
        <v>2040</v>
      </c>
      <c r="M1539" t="s">
        <v>3008</v>
      </c>
      <c r="N1539" t="s">
        <v>3009</v>
      </c>
      <c r="O1539" t="s">
        <v>3007</v>
      </c>
      <c r="P1539" t="s">
        <v>2362</v>
      </c>
      <c r="Q1539">
        <v>38.912140000000001</v>
      </c>
      <c r="R1539">
        <v>1.4266700000000001</v>
      </c>
      <c r="S1539" t="s">
        <v>3007</v>
      </c>
      <c r="T1539" t="s">
        <v>4152</v>
      </c>
    </row>
    <row r="1540" spans="1:20" x14ac:dyDescent="0.35">
      <c r="A1540" t="s">
        <v>95</v>
      </c>
      <c r="B1540" t="s">
        <v>4871</v>
      </c>
      <c r="C1540" t="s">
        <v>2360</v>
      </c>
      <c r="D1540" s="1" t="s">
        <v>2361</v>
      </c>
      <c r="E1540" s="1" t="s">
        <v>4332</v>
      </c>
      <c r="F1540" t="s">
        <v>118</v>
      </c>
      <c r="H1540" t="s">
        <v>3016</v>
      </c>
      <c r="I1540" t="s">
        <v>3023</v>
      </c>
      <c r="J1540">
        <v>50</v>
      </c>
      <c r="K1540">
        <v>2013</v>
      </c>
      <c r="L1540">
        <v>2040</v>
      </c>
      <c r="M1540" t="s">
        <v>3008</v>
      </c>
      <c r="N1540" t="s">
        <v>3009</v>
      </c>
      <c r="O1540" t="s">
        <v>3007</v>
      </c>
      <c r="P1540" t="s">
        <v>2362</v>
      </c>
      <c r="Q1540">
        <v>38.912140000000001</v>
      </c>
      <c r="R1540">
        <v>1.4266700000000001</v>
      </c>
      <c r="S1540" t="s">
        <v>3007</v>
      </c>
      <c r="T1540" t="s">
        <v>4152</v>
      </c>
    </row>
    <row r="1541" spans="1:20" x14ac:dyDescent="0.35">
      <c r="A1541" t="s">
        <v>95</v>
      </c>
      <c r="B1541" t="s">
        <v>4872</v>
      </c>
      <c r="C1541" t="s">
        <v>2360</v>
      </c>
      <c r="D1541" s="1" t="s">
        <v>2361</v>
      </c>
      <c r="E1541" s="1" t="s">
        <v>4873</v>
      </c>
      <c r="F1541" t="s">
        <v>118</v>
      </c>
      <c r="H1541" t="s">
        <v>3016</v>
      </c>
      <c r="I1541" t="s">
        <v>3023</v>
      </c>
      <c r="J1541">
        <v>50</v>
      </c>
      <c r="K1541">
        <v>2013</v>
      </c>
      <c r="L1541">
        <v>2040</v>
      </c>
      <c r="M1541" t="s">
        <v>3008</v>
      </c>
      <c r="N1541" t="s">
        <v>3009</v>
      </c>
      <c r="O1541" t="s">
        <v>3007</v>
      </c>
      <c r="P1541" t="s">
        <v>2362</v>
      </c>
      <c r="Q1541">
        <v>38.912140000000001</v>
      </c>
      <c r="R1541">
        <v>1.4266700000000001</v>
      </c>
      <c r="S1541" t="s">
        <v>3007</v>
      </c>
      <c r="T1541" t="s">
        <v>4152</v>
      </c>
    </row>
    <row r="1542" spans="1:20" x14ac:dyDescent="0.35">
      <c r="A1542" t="s">
        <v>95</v>
      </c>
      <c r="B1542" t="s">
        <v>4874</v>
      </c>
      <c r="C1542" t="s">
        <v>2363</v>
      </c>
      <c r="D1542" s="1" t="s">
        <v>5602</v>
      </c>
      <c r="E1542" s="1" t="s">
        <v>3005</v>
      </c>
      <c r="F1542" t="s">
        <v>118</v>
      </c>
      <c r="G1542" t="s">
        <v>1871</v>
      </c>
      <c r="H1542" t="s">
        <v>3006</v>
      </c>
      <c r="I1542" t="s">
        <v>3007</v>
      </c>
      <c r="J1542">
        <v>494</v>
      </c>
      <c r="K1542">
        <v>2025</v>
      </c>
      <c r="L1542" t="s">
        <v>121</v>
      </c>
      <c r="N1542" t="s">
        <v>283</v>
      </c>
      <c r="O1542" t="s">
        <v>3023</v>
      </c>
      <c r="P1542" t="s">
        <v>2364</v>
      </c>
      <c r="Q1542">
        <v>43.552700000000002</v>
      </c>
      <c r="R1542">
        <v>-5.7234999999999996</v>
      </c>
      <c r="S1542" t="s">
        <v>3007</v>
      </c>
      <c r="T1542" t="s">
        <v>6265</v>
      </c>
    </row>
    <row r="1543" spans="1:20" x14ac:dyDescent="0.35">
      <c r="A1543" t="s">
        <v>95</v>
      </c>
      <c r="B1543" t="s">
        <v>6154</v>
      </c>
      <c r="C1543" t="s">
        <v>5402</v>
      </c>
      <c r="D1543" s="1" t="s">
        <v>5403</v>
      </c>
      <c r="E1543" s="1" t="s">
        <v>3090</v>
      </c>
      <c r="F1543" t="s">
        <v>118</v>
      </c>
      <c r="H1543" t="s">
        <v>3016</v>
      </c>
      <c r="I1543" t="s">
        <v>3007</v>
      </c>
      <c r="J1543">
        <v>386</v>
      </c>
      <c r="K1543">
        <v>2003</v>
      </c>
      <c r="L1543" t="s">
        <v>121</v>
      </c>
      <c r="M1543" t="s">
        <v>3008</v>
      </c>
      <c r="N1543" t="s">
        <v>3033</v>
      </c>
      <c r="O1543" t="s">
        <v>3007</v>
      </c>
      <c r="P1543" t="s">
        <v>2187</v>
      </c>
      <c r="Q1543">
        <v>42.171199999999999</v>
      </c>
      <c r="R1543">
        <v>-1.6791</v>
      </c>
      <c r="S1543" t="s">
        <v>3007</v>
      </c>
      <c r="T1543" t="s">
        <v>4757</v>
      </c>
    </row>
    <row r="1544" spans="1:20" x14ac:dyDescent="0.35">
      <c r="A1544" t="s">
        <v>95</v>
      </c>
      <c r="B1544" t="s">
        <v>6266</v>
      </c>
      <c r="C1544" t="s">
        <v>6205</v>
      </c>
      <c r="D1544" s="1" t="s">
        <v>6206</v>
      </c>
      <c r="E1544" s="1" t="s">
        <v>3005</v>
      </c>
      <c r="F1544" t="s">
        <v>118</v>
      </c>
      <c r="H1544" t="s">
        <v>3016</v>
      </c>
      <c r="I1544" t="s">
        <v>3007</v>
      </c>
      <c r="J1544">
        <v>18</v>
      </c>
      <c r="K1544">
        <v>1995</v>
      </c>
      <c r="L1544" t="s">
        <v>121</v>
      </c>
      <c r="M1544" t="s">
        <v>3008</v>
      </c>
      <c r="N1544" t="s">
        <v>3009</v>
      </c>
      <c r="O1544" t="s">
        <v>3007</v>
      </c>
      <c r="P1544" t="s">
        <v>6207</v>
      </c>
      <c r="Q1544">
        <v>39.282499999999999</v>
      </c>
      <c r="R1544">
        <v>-2.5909</v>
      </c>
      <c r="S1544" t="s">
        <v>3023</v>
      </c>
      <c r="T1544" t="s">
        <v>4757</v>
      </c>
    </row>
    <row r="1545" spans="1:20" x14ac:dyDescent="0.35">
      <c r="A1545" t="s">
        <v>96</v>
      </c>
      <c r="B1545" t="s">
        <v>4875</v>
      </c>
      <c r="C1545" t="s">
        <v>2366</v>
      </c>
      <c r="D1545" s="1" t="s">
        <v>2367</v>
      </c>
      <c r="E1545" s="1" t="s">
        <v>3005</v>
      </c>
      <c r="F1545" t="s">
        <v>118</v>
      </c>
      <c r="H1545" t="s">
        <v>3016</v>
      </c>
      <c r="I1545" t="s">
        <v>3007</v>
      </c>
      <c r="J1545">
        <v>250</v>
      </c>
      <c r="K1545">
        <v>2006</v>
      </c>
      <c r="L1545" t="s">
        <v>121</v>
      </c>
      <c r="M1545" t="s">
        <v>3008</v>
      </c>
      <c r="N1545" t="s">
        <v>3009</v>
      </c>
      <c r="O1545" t="s">
        <v>3007</v>
      </c>
      <c r="P1545" t="s">
        <v>2368</v>
      </c>
      <c r="Q1545">
        <v>57.692399999999999</v>
      </c>
      <c r="R1545">
        <v>11.890499999999999</v>
      </c>
      <c r="S1545" t="s">
        <v>3007</v>
      </c>
      <c r="T1545" t="s">
        <v>4876</v>
      </c>
    </row>
    <row r="1546" spans="1:20" x14ac:dyDescent="0.35">
      <c r="A1546" t="s">
        <v>96</v>
      </c>
      <c r="B1546" t="s">
        <v>4877</v>
      </c>
      <c r="C1546" t="s">
        <v>2370</v>
      </c>
      <c r="D1546" s="1" t="s">
        <v>2371</v>
      </c>
      <c r="E1546" s="1" t="s">
        <v>3005</v>
      </c>
      <c r="F1546" t="s">
        <v>118</v>
      </c>
      <c r="H1546" t="s">
        <v>3012</v>
      </c>
      <c r="I1546" t="s">
        <v>3007</v>
      </c>
      <c r="J1546">
        <v>100</v>
      </c>
      <c r="K1546">
        <v>1986</v>
      </c>
      <c r="L1546" t="s">
        <v>121</v>
      </c>
      <c r="M1546" t="s">
        <v>3008</v>
      </c>
      <c r="N1546" t="s">
        <v>3009</v>
      </c>
      <c r="O1546" t="s">
        <v>3007</v>
      </c>
      <c r="P1546" t="s">
        <v>2372</v>
      </c>
      <c r="Q1546">
        <v>55.577970000000001</v>
      </c>
      <c r="R1546">
        <v>13.01178</v>
      </c>
      <c r="S1546" t="s">
        <v>3007</v>
      </c>
      <c r="T1546" t="s">
        <v>3588</v>
      </c>
    </row>
    <row r="1547" spans="1:20" x14ac:dyDescent="0.35">
      <c r="A1547" t="s">
        <v>96</v>
      </c>
      <c r="B1547" t="s">
        <v>4878</v>
      </c>
      <c r="C1547" t="s">
        <v>2373</v>
      </c>
      <c r="D1547" s="1" t="s">
        <v>2374</v>
      </c>
      <c r="E1547" s="1" t="s">
        <v>3005</v>
      </c>
      <c r="F1547" t="s">
        <v>118</v>
      </c>
      <c r="H1547" t="s">
        <v>3016</v>
      </c>
      <c r="I1547" t="s">
        <v>3007</v>
      </c>
      <c r="J1547">
        <v>100</v>
      </c>
      <c r="K1547">
        <v>1982</v>
      </c>
      <c r="L1547" t="s">
        <v>121</v>
      </c>
      <c r="M1547" t="s">
        <v>3008</v>
      </c>
      <c r="N1547" t="s">
        <v>3009</v>
      </c>
      <c r="O1547" t="s">
        <v>3007</v>
      </c>
      <c r="P1547" t="s">
        <v>2375</v>
      </c>
      <c r="Q1547">
        <v>65.576800000000006</v>
      </c>
      <c r="R1547">
        <v>22.21255</v>
      </c>
      <c r="S1547" t="s">
        <v>3007</v>
      </c>
      <c r="T1547" t="s">
        <v>4879</v>
      </c>
    </row>
    <row r="1548" spans="1:20" x14ac:dyDescent="0.35">
      <c r="A1548" t="s">
        <v>96</v>
      </c>
      <c r="B1548" t="s">
        <v>4880</v>
      </c>
      <c r="C1548" t="s">
        <v>2377</v>
      </c>
      <c r="D1548" s="1" t="s">
        <v>2378</v>
      </c>
      <c r="E1548" s="1" t="s">
        <v>3005</v>
      </c>
      <c r="F1548" t="s">
        <v>118</v>
      </c>
      <c r="H1548" t="s">
        <v>3012</v>
      </c>
      <c r="I1548" t="s">
        <v>3007</v>
      </c>
      <c r="J1548">
        <v>440</v>
      </c>
      <c r="K1548">
        <v>2009</v>
      </c>
      <c r="L1548" t="s">
        <v>121</v>
      </c>
      <c r="M1548" t="s">
        <v>3008</v>
      </c>
      <c r="N1548" t="s">
        <v>3009</v>
      </c>
      <c r="O1548" t="s">
        <v>3007</v>
      </c>
      <c r="P1548" t="s">
        <v>2379</v>
      </c>
      <c r="Q1548">
        <v>55.626100000000001</v>
      </c>
      <c r="R1548">
        <v>13.0404</v>
      </c>
      <c r="S1548" t="s">
        <v>3007</v>
      </c>
      <c r="T1548" t="s">
        <v>3837</v>
      </c>
    </row>
    <row r="1549" spans="1:20" x14ac:dyDescent="0.35">
      <c r="A1549" t="s">
        <v>96</v>
      </c>
      <c r="B1549" t="s">
        <v>4881</v>
      </c>
      <c r="C1549" t="s">
        <v>2380</v>
      </c>
      <c r="D1549" s="1" t="s">
        <v>2381</v>
      </c>
      <c r="E1549" s="1" t="s">
        <v>3005</v>
      </c>
      <c r="F1549" t="s">
        <v>118</v>
      </c>
      <c r="G1549" t="s">
        <v>1724</v>
      </c>
      <c r="H1549" t="s">
        <v>3016</v>
      </c>
      <c r="I1549" t="s">
        <v>3007</v>
      </c>
      <c r="J1549">
        <v>36</v>
      </c>
      <c r="K1549">
        <v>1954</v>
      </c>
      <c r="L1549" t="s">
        <v>121</v>
      </c>
      <c r="M1549" t="s">
        <v>3047</v>
      </c>
      <c r="N1549" t="s">
        <v>3009</v>
      </c>
      <c r="O1549" t="s">
        <v>3007</v>
      </c>
      <c r="P1549" t="s">
        <v>2382</v>
      </c>
      <c r="Q1549">
        <v>57.702910000000003</v>
      </c>
      <c r="R1549">
        <v>11.954639999999999</v>
      </c>
      <c r="S1549" t="s">
        <v>3007</v>
      </c>
      <c r="T1549" t="s">
        <v>4876</v>
      </c>
    </row>
    <row r="1550" spans="1:20" x14ac:dyDescent="0.35">
      <c r="A1550" t="s">
        <v>97</v>
      </c>
      <c r="B1550" t="s">
        <v>4882</v>
      </c>
      <c r="C1550" t="s">
        <v>2383</v>
      </c>
      <c r="D1550" s="1" t="s">
        <v>2384</v>
      </c>
      <c r="E1550" s="1" t="s">
        <v>3005</v>
      </c>
      <c r="F1550" t="s">
        <v>118</v>
      </c>
      <c r="H1550" t="s">
        <v>3012</v>
      </c>
      <c r="I1550" t="s">
        <v>3023</v>
      </c>
      <c r="J1550">
        <v>31.3</v>
      </c>
      <c r="K1550">
        <v>2023</v>
      </c>
      <c r="L1550">
        <v>2026</v>
      </c>
      <c r="M1550" t="s">
        <v>3047</v>
      </c>
      <c r="N1550" t="s">
        <v>3033</v>
      </c>
      <c r="O1550" t="s">
        <v>3007</v>
      </c>
      <c r="P1550" t="s">
        <v>2385</v>
      </c>
      <c r="Q1550">
        <v>47.437330000000003</v>
      </c>
      <c r="R1550">
        <v>8.2147400000000008</v>
      </c>
      <c r="S1550" t="s">
        <v>3007</v>
      </c>
      <c r="T1550" t="s">
        <v>4449</v>
      </c>
    </row>
    <row r="1551" spans="1:20" x14ac:dyDescent="0.35">
      <c r="A1551" t="s">
        <v>97</v>
      </c>
      <c r="B1551" t="s">
        <v>4883</v>
      </c>
      <c r="C1551" t="s">
        <v>2383</v>
      </c>
      <c r="D1551" s="1" t="s">
        <v>2384</v>
      </c>
      <c r="E1551" s="1" t="s">
        <v>3090</v>
      </c>
      <c r="F1551" t="s">
        <v>118</v>
      </c>
      <c r="H1551" t="s">
        <v>3012</v>
      </c>
      <c r="I1551" t="s">
        <v>3023</v>
      </c>
      <c r="J1551">
        <v>31.3</v>
      </c>
      <c r="K1551">
        <v>2023</v>
      </c>
      <c r="L1551">
        <v>2026</v>
      </c>
      <c r="M1551" t="s">
        <v>3047</v>
      </c>
      <c r="N1551" t="s">
        <v>3033</v>
      </c>
      <c r="O1551" t="s">
        <v>3007</v>
      </c>
      <c r="P1551" t="s">
        <v>2385</v>
      </c>
      <c r="Q1551">
        <v>47.437330000000003</v>
      </c>
      <c r="R1551">
        <v>8.2147400000000008</v>
      </c>
      <c r="S1551" t="s">
        <v>3007</v>
      </c>
      <c r="T1551" t="s">
        <v>4449</v>
      </c>
    </row>
    <row r="1552" spans="1:20" x14ac:dyDescent="0.35">
      <c r="A1552" t="s">
        <v>97</v>
      </c>
      <c r="B1552" t="s">
        <v>4884</v>
      </c>
      <c r="C1552" t="s">
        <v>2383</v>
      </c>
      <c r="D1552" s="1" t="s">
        <v>2384</v>
      </c>
      <c r="E1552" s="1" t="s">
        <v>3055</v>
      </c>
      <c r="F1552" t="s">
        <v>118</v>
      </c>
      <c r="H1552" t="s">
        <v>3012</v>
      </c>
      <c r="I1552" t="s">
        <v>3023</v>
      </c>
      <c r="J1552">
        <v>31.3</v>
      </c>
      <c r="K1552">
        <v>2023</v>
      </c>
      <c r="L1552">
        <v>2026</v>
      </c>
      <c r="M1552" t="s">
        <v>3047</v>
      </c>
      <c r="N1552" t="s">
        <v>3033</v>
      </c>
      <c r="O1552" t="s">
        <v>3007</v>
      </c>
      <c r="P1552" t="s">
        <v>2385</v>
      </c>
      <c r="Q1552">
        <v>47.437330000000003</v>
      </c>
      <c r="R1552">
        <v>8.2147400000000008</v>
      </c>
      <c r="S1552" t="s">
        <v>3007</v>
      </c>
      <c r="T1552" t="s">
        <v>4449</v>
      </c>
    </row>
    <row r="1553" spans="1:20" x14ac:dyDescent="0.35">
      <c r="A1553" t="s">
        <v>97</v>
      </c>
      <c r="B1553" t="s">
        <v>4885</v>
      </c>
      <c r="C1553" t="s">
        <v>2383</v>
      </c>
      <c r="D1553" s="1" t="s">
        <v>2384</v>
      </c>
      <c r="E1553" s="1" t="s">
        <v>3147</v>
      </c>
      <c r="F1553" t="s">
        <v>118</v>
      </c>
      <c r="H1553" t="s">
        <v>3012</v>
      </c>
      <c r="I1553" t="s">
        <v>3023</v>
      </c>
      <c r="J1553">
        <v>31.3</v>
      </c>
      <c r="K1553">
        <v>2023</v>
      </c>
      <c r="L1553">
        <v>2026</v>
      </c>
      <c r="M1553" t="s">
        <v>3047</v>
      </c>
      <c r="N1553" t="s">
        <v>3033</v>
      </c>
      <c r="O1553" t="s">
        <v>3007</v>
      </c>
      <c r="P1553" t="s">
        <v>2385</v>
      </c>
      <c r="Q1553">
        <v>47.437330000000003</v>
      </c>
      <c r="R1553">
        <v>8.2147400000000008</v>
      </c>
      <c r="S1553" t="s">
        <v>3007</v>
      </c>
      <c r="T1553" t="s">
        <v>4449</v>
      </c>
    </row>
    <row r="1554" spans="1:20" x14ac:dyDescent="0.35">
      <c r="A1554" t="s">
        <v>97</v>
      </c>
      <c r="B1554" t="s">
        <v>4886</v>
      </c>
      <c r="C1554" t="s">
        <v>2383</v>
      </c>
      <c r="D1554" s="1" t="s">
        <v>2384</v>
      </c>
      <c r="E1554" s="1" t="s">
        <v>3170</v>
      </c>
      <c r="F1554" t="s">
        <v>118</v>
      </c>
      <c r="H1554" t="s">
        <v>3012</v>
      </c>
      <c r="I1554" t="s">
        <v>3023</v>
      </c>
      <c r="J1554">
        <v>31.3</v>
      </c>
      <c r="K1554">
        <v>2023</v>
      </c>
      <c r="L1554">
        <v>2026</v>
      </c>
      <c r="M1554" t="s">
        <v>3047</v>
      </c>
      <c r="N1554" t="s">
        <v>3033</v>
      </c>
      <c r="O1554" t="s">
        <v>3007</v>
      </c>
      <c r="P1554" t="s">
        <v>2385</v>
      </c>
      <c r="Q1554">
        <v>47.437330000000003</v>
      </c>
      <c r="R1554">
        <v>8.2147400000000008</v>
      </c>
      <c r="S1554" t="s">
        <v>3007</v>
      </c>
      <c r="T1554" t="s">
        <v>4449</v>
      </c>
    </row>
    <row r="1555" spans="1:20" x14ac:dyDescent="0.35">
      <c r="A1555" t="s">
        <v>97</v>
      </c>
      <c r="B1555" t="s">
        <v>4887</v>
      </c>
      <c r="C1555" t="s">
        <v>2383</v>
      </c>
      <c r="D1555" s="1" t="s">
        <v>2384</v>
      </c>
      <c r="E1555" s="1" t="s">
        <v>3150</v>
      </c>
      <c r="F1555" t="s">
        <v>118</v>
      </c>
      <c r="H1555" t="s">
        <v>3012</v>
      </c>
      <c r="I1555" t="s">
        <v>3023</v>
      </c>
      <c r="J1555">
        <v>31.3</v>
      </c>
      <c r="K1555">
        <v>2023</v>
      </c>
      <c r="L1555">
        <v>2026</v>
      </c>
      <c r="M1555" t="s">
        <v>3047</v>
      </c>
      <c r="N1555" t="s">
        <v>3033</v>
      </c>
      <c r="O1555" t="s">
        <v>3007</v>
      </c>
      <c r="P1555" t="s">
        <v>2385</v>
      </c>
      <c r="Q1555">
        <v>47.437330000000003</v>
      </c>
      <c r="R1555">
        <v>8.2147400000000008</v>
      </c>
      <c r="S1555" t="s">
        <v>3007</v>
      </c>
      <c r="T1555" t="s">
        <v>4449</v>
      </c>
    </row>
    <row r="1556" spans="1:20" x14ac:dyDescent="0.35">
      <c r="A1556" t="s">
        <v>97</v>
      </c>
      <c r="B1556" t="s">
        <v>4888</v>
      </c>
      <c r="C1556" t="s">
        <v>2383</v>
      </c>
      <c r="D1556" s="1" t="s">
        <v>2384</v>
      </c>
      <c r="E1556" s="1" t="s">
        <v>3173</v>
      </c>
      <c r="F1556" t="s">
        <v>118</v>
      </c>
      <c r="H1556" t="s">
        <v>3012</v>
      </c>
      <c r="I1556" t="s">
        <v>3023</v>
      </c>
      <c r="J1556">
        <v>31.3</v>
      </c>
      <c r="K1556">
        <v>2023</v>
      </c>
      <c r="L1556">
        <v>2026</v>
      </c>
      <c r="M1556" t="s">
        <v>3047</v>
      </c>
      <c r="N1556" t="s">
        <v>3033</v>
      </c>
      <c r="O1556" t="s">
        <v>3007</v>
      </c>
      <c r="P1556" t="s">
        <v>2385</v>
      </c>
      <c r="Q1556">
        <v>47.437330000000003</v>
      </c>
      <c r="R1556">
        <v>8.2147400000000008</v>
      </c>
      <c r="S1556" t="s">
        <v>3007</v>
      </c>
      <c r="T1556" t="s">
        <v>4449</v>
      </c>
    </row>
    <row r="1557" spans="1:20" x14ac:dyDescent="0.35">
      <c r="A1557" t="s">
        <v>97</v>
      </c>
      <c r="B1557" t="s">
        <v>4889</v>
      </c>
      <c r="C1557" t="s">
        <v>2383</v>
      </c>
      <c r="D1557" s="1" t="s">
        <v>2384</v>
      </c>
      <c r="E1557" s="1" t="s">
        <v>3175</v>
      </c>
      <c r="F1557" t="s">
        <v>118</v>
      </c>
      <c r="H1557" t="s">
        <v>3012</v>
      </c>
      <c r="I1557" t="s">
        <v>3023</v>
      </c>
      <c r="J1557">
        <v>31.3</v>
      </c>
      <c r="K1557">
        <v>2023</v>
      </c>
      <c r="L1557">
        <v>2026</v>
      </c>
      <c r="M1557" t="s">
        <v>3047</v>
      </c>
      <c r="N1557" t="s">
        <v>3033</v>
      </c>
      <c r="O1557" t="s">
        <v>3007</v>
      </c>
      <c r="P1557" t="s">
        <v>2385</v>
      </c>
      <c r="Q1557">
        <v>47.437330000000003</v>
      </c>
      <c r="R1557">
        <v>8.2147400000000008</v>
      </c>
      <c r="S1557" t="s">
        <v>3007</v>
      </c>
      <c r="T1557" t="s">
        <v>4449</v>
      </c>
    </row>
    <row r="1558" spans="1:20" x14ac:dyDescent="0.35">
      <c r="A1558" t="s">
        <v>97</v>
      </c>
      <c r="B1558" t="s">
        <v>4890</v>
      </c>
      <c r="C1558" t="s">
        <v>2386</v>
      </c>
      <c r="D1558" s="1" t="s">
        <v>2387</v>
      </c>
      <c r="E1558" s="1" t="s">
        <v>3005</v>
      </c>
      <c r="F1558" t="s">
        <v>118</v>
      </c>
      <c r="H1558" t="s">
        <v>3012</v>
      </c>
      <c r="I1558" t="s">
        <v>3007</v>
      </c>
      <c r="J1558">
        <v>55</v>
      </c>
      <c r="K1558">
        <v>2009</v>
      </c>
      <c r="L1558" t="s">
        <v>121</v>
      </c>
      <c r="M1558" t="s">
        <v>3008</v>
      </c>
      <c r="N1558" t="s">
        <v>3009</v>
      </c>
      <c r="O1558" t="s">
        <v>3007</v>
      </c>
      <c r="P1558" t="s">
        <v>2388</v>
      </c>
      <c r="Q1558">
        <v>46.25421</v>
      </c>
      <c r="R1558">
        <v>6.9620499999999996</v>
      </c>
      <c r="S1558" t="s">
        <v>3023</v>
      </c>
      <c r="T1558" t="s">
        <v>4033</v>
      </c>
    </row>
    <row r="1559" spans="1:20" x14ac:dyDescent="0.35">
      <c r="A1559" t="s">
        <v>97</v>
      </c>
      <c r="B1559" t="s">
        <v>4891</v>
      </c>
      <c r="C1559" t="s">
        <v>2389</v>
      </c>
      <c r="D1559" s="1" t="s">
        <v>2390</v>
      </c>
      <c r="E1559" s="1" t="s">
        <v>3005</v>
      </c>
      <c r="F1559" t="s">
        <v>118</v>
      </c>
      <c r="G1559" t="s">
        <v>2391</v>
      </c>
      <c r="H1559" t="s">
        <v>3012</v>
      </c>
      <c r="I1559" t="s">
        <v>3007</v>
      </c>
      <c r="J1559">
        <v>36</v>
      </c>
      <c r="K1559">
        <v>1988</v>
      </c>
      <c r="L1559" t="s">
        <v>121</v>
      </c>
      <c r="M1559" t="s">
        <v>3008</v>
      </c>
      <c r="N1559" t="s">
        <v>3009</v>
      </c>
      <c r="O1559" t="s">
        <v>3007</v>
      </c>
      <c r="P1559" t="s">
        <v>2392</v>
      </c>
      <c r="Q1559">
        <v>47.038670000000003</v>
      </c>
      <c r="R1559">
        <v>7.0423499999999999</v>
      </c>
      <c r="S1559" t="s">
        <v>3007</v>
      </c>
      <c r="T1559" t="s">
        <v>4892</v>
      </c>
    </row>
    <row r="1560" spans="1:20" x14ac:dyDescent="0.35">
      <c r="A1560" t="s">
        <v>98</v>
      </c>
      <c r="B1560" t="s">
        <v>4893</v>
      </c>
      <c r="C1560" t="s">
        <v>2394</v>
      </c>
      <c r="D1560" s="1" t="s">
        <v>2395</v>
      </c>
      <c r="E1560" s="1" t="s">
        <v>3005</v>
      </c>
      <c r="F1560" t="s">
        <v>118</v>
      </c>
      <c r="H1560" t="s">
        <v>3016</v>
      </c>
      <c r="I1560" t="s">
        <v>3007</v>
      </c>
      <c r="J1560">
        <v>131</v>
      </c>
      <c r="K1560">
        <v>2001</v>
      </c>
      <c r="L1560" t="s">
        <v>121</v>
      </c>
      <c r="M1560" t="s">
        <v>3008</v>
      </c>
      <c r="N1560" t="s">
        <v>3009</v>
      </c>
      <c r="O1560" t="s">
        <v>3007</v>
      </c>
      <c r="P1560" t="s">
        <v>2396</v>
      </c>
      <c r="Q1560">
        <v>36.988149999999997</v>
      </c>
      <c r="R1560">
        <v>35.204129999999999</v>
      </c>
      <c r="S1560" t="s">
        <v>3023</v>
      </c>
      <c r="T1560" t="s">
        <v>4894</v>
      </c>
    </row>
    <row r="1561" spans="1:20" x14ac:dyDescent="0.35">
      <c r="A1561" t="s">
        <v>98</v>
      </c>
      <c r="B1561" t="s">
        <v>4895</v>
      </c>
      <c r="C1561" t="s">
        <v>2398</v>
      </c>
      <c r="D1561" s="1" t="s">
        <v>2399</v>
      </c>
      <c r="E1561" s="1" t="s">
        <v>3005</v>
      </c>
      <c r="F1561" t="s">
        <v>118</v>
      </c>
      <c r="H1561" t="s">
        <v>3016</v>
      </c>
      <c r="I1561" t="s">
        <v>3007</v>
      </c>
      <c r="J1561">
        <v>45</v>
      </c>
      <c r="K1561" t="s">
        <v>120</v>
      </c>
      <c r="L1561" t="s">
        <v>121</v>
      </c>
      <c r="M1561" t="s">
        <v>3008</v>
      </c>
      <c r="N1561" t="s">
        <v>3009</v>
      </c>
      <c r="O1561" t="s">
        <v>3007</v>
      </c>
      <c r="P1561" t="s">
        <v>2400</v>
      </c>
      <c r="Q1561">
        <v>40.68927</v>
      </c>
      <c r="R1561">
        <v>29.404949999999999</v>
      </c>
      <c r="S1561" t="s">
        <v>3007</v>
      </c>
      <c r="T1561" t="s">
        <v>4896</v>
      </c>
    </row>
    <row r="1562" spans="1:20" x14ac:dyDescent="0.35">
      <c r="A1562" t="s">
        <v>98</v>
      </c>
      <c r="B1562" t="s">
        <v>4897</v>
      </c>
      <c r="C1562" t="s">
        <v>2402</v>
      </c>
      <c r="D1562" s="1" t="s">
        <v>2403</v>
      </c>
      <c r="E1562" s="1" t="s">
        <v>3005</v>
      </c>
      <c r="F1562" t="s">
        <v>118</v>
      </c>
      <c r="H1562" t="s">
        <v>3012</v>
      </c>
      <c r="I1562" t="s">
        <v>3007</v>
      </c>
      <c r="J1562">
        <v>250</v>
      </c>
      <c r="K1562">
        <v>2009</v>
      </c>
      <c r="L1562" t="s">
        <v>121</v>
      </c>
      <c r="M1562" t="s">
        <v>3008</v>
      </c>
      <c r="N1562" t="s">
        <v>3033</v>
      </c>
      <c r="O1562" t="s">
        <v>3007</v>
      </c>
      <c r="P1562" t="s">
        <v>2404</v>
      </c>
      <c r="Q1562">
        <v>37.1203</v>
      </c>
      <c r="R1562">
        <v>30.601600000000001</v>
      </c>
      <c r="S1562" t="s">
        <v>3007</v>
      </c>
      <c r="T1562" t="s">
        <v>4898</v>
      </c>
    </row>
    <row r="1563" spans="1:20" x14ac:dyDescent="0.35">
      <c r="A1563" t="s">
        <v>98</v>
      </c>
      <c r="B1563" t="s">
        <v>4899</v>
      </c>
      <c r="C1563" t="s">
        <v>2402</v>
      </c>
      <c r="D1563" s="1" t="s">
        <v>2403</v>
      </c>
      <c r="E1563" s="1" t="s">
        <v>3090</v>
      </c>
      <c r="F1563" t="s">
        <v>118</v>
      </c>
      <c r="H1563" t="s">
        <v>3016</v>
      </c>
      <c r="I1563" t="s">
        <v>3007</v>
      </c>
      <c r="J1563">
        <v>900</v>
      </c>
      <c r="K1563">
        <v>2011</v>
      </c>
      <c r="L1563" t="s">
        <v>121</v>
      </c>
      <c r="M1563" t="s">
        <v>3008</v>
      </c>
      <c r="N1563" t="s">
        <v>3033</v>
      </c>
      <c r="O1563" t="s">
        <v>3007</v>
      </c>
      <c r="P1563" t="s">
        <v>2404</v>
      </c>
      <c r="Q1563">
        <v>37.1203</v>
      </c>
      <c r="R1563">
        <v>30.601600000000001</v>
      </c>
      <c r="S1563" t="s">
        <v>3007</v>
      </c>
      <c r="T1563" t="s">
        <v>4898</v>
      </c>
    </row>
    <row r="1564" spans="1:20" x14ac:dyDescent="0.35">
      <c r="A1564" t="s">
        <v>98</v>
      </c>
      <c r="B1564" t="s">
        <v>4900</v>
      </c>
      <c r="C1564" t="s">
        <v>2406</v>
      </c>
      <c r="D1564" s="1" t="s">
        <v>2407</v>
      </c>
      <c r="E1564" s="1" t="s">
        <v>3105</v>
      </c>
      <c r="F1564" t="s">
        <v>118</v>
      </c>
      <c r="H1564" t="s">
        <v>3016</v>
      </c>
      <c r="I1564" t="s">
        <v>3007</v>
      </c>
      <c r="J1564">
        <v>68</v>
      </c>
      <c r="K1564">
        <v>2007</v>
      </c>
      <c r="L1564" t="s">
        <v>121</v>
      </c>
      <c r="M1564" t="s">
        <v>3071</v>
      </c>
      <c r="N1564" t="s">
        <v>3009</v>
      </c>
      <c r="O1564" t="s">
        <v>3007</v>
      </c>
      <c r="P1564" t="s">
        <v>2408</v>
      </c>
      <c r="Q1564">
        <v>38.814700000000002</v>
      </c>
      <c r="R1564">
        <v>27.064399999999999</v>
      </c>
      <c r="S1564" t="s">
        <v>3007</v>
      </c>
      <c r="T1564" t="s">
        <v>4901</v>
      </c>
    </row>
    <row r="1565" spans="1:20" x14ac:dyDescent="0.35">
      <c r="A1565" t="s">
        <v>98</v>
      </c>
      <c r="B1565" t="s">
        <v>4902</v>
      </c>
      <c r="C1565" t="s">
        <v>2406</v>
      </c>
      <c r="D1565" s="1" t="s">
        <v>2407</v>
      </c>
      <c r="E1565" s="1" t="s">
        <v>4240</v>
      </c>
      <c r="F1565" t="s">
        <v>118</v>
      </c>
      <c r="H1565" t="s">
        <v>3016</v>
      </c>
      <c r="I1565" t="s">
        <v>3007</v>
      </c>
      <c r="J1565">
        <v>270</v>
      </c>
      <c r="K1565">
        <v>2007</v>
      </c>
      <c r="L1565" t="s">
        <v>121</v>
      </c>
      <c r="M1565" t="s">
        <v>3071</v>
      </c>
      <c r="N1565" t="s">
        <v>3009</v>
      </c>
      <c r="O1565" t="s">
        <v>3007</v>
      </c>
      <c r="P1565" t="s">
        <v>2408</v>
      </c>
      <c r="Q1565">
        <v>38.814700000000002</v>
      </c>
      <c r="R1565">
        <v>27.064399999999999</v>
      </c>
      <c r="S1565" t="s">
        <v>3007</v>
      </c>
      <c r="T1565" t="s">
        <v>4901</v>
      </c>
    </row>
    <row r="1566" spans="1:20" x14ac:dyDescent="0.35">
      <c r="A1566" t="s">
        <v>98</v>
      </c>
      <c r="B1566" t="s">
        <v>4903</v>
      </c>
      <c r="C1566" t="s">
        <v>2410</v>
      </c>
      <c r="D1566" s="1" t="s">
        <v>2411</v>
      </c>
      <c r="E1566" s="1" t="s">
        <v>3005</v>
      </c>
      <c r="F1566" t="s">
        <v>118</v>
      </c>
      <c r="H1566" t="s">
        <v>3016</v>
      </c>
      <c r="I1566" t="s">
        <v>3007</v>
      </c>
      <c r="J1566">
        <v>870</v>
      </c>
      <c r="K1566">
        <v>2018</v>
      </c>
      <c r="L1566" t="s">
        <v>121</v>
      </c>
      <c r="M1566" t="s">
        <v>3008</v>
      </c>
      <c r="N1566" t="s">
        <v>283</v>
      </c>
      <c r="O1566" t="s">
        <v>3007</v>
      </c>
      <c r="P1566" t="s">
        <v>2412</v>
      </c>
      <c r="Q1566">
        <v>38.742199999999997</v>
      </c>
      <c r="R1566">
        <v>26.943090000000002</v>
      </c>
      <c r="S1566" t="s">
        <v>3007</v>
      </c>
      <c r="T1566" t="s">
        <v>4904</v>
      </c>
    </row>
    <row r="1567" spans="1:20" x14ac:dyDescent="0.35">
      <c r="A1567" t="s">
        <v>98</v>
      </c>
      <c r="B1567" t="s">
        <v>4905</v>
      </c>
      <c r="C1567" t="s">
        <v>2414</v>
      </c>
      <c r="D1567" s="1" t="s">
        <v>2415</v>
      </c>
      <c r="E1567" s="1" t="s">
        <v>3195</v>
      </c>
      <c r="F1567" t="s">
        <v>118</v>
      </c>
      <c r="H1567" t="s">
        <v>3016</v>
      </c>
      <c r="I1567" t="s">
        <v>3007</v>
      </c>
      <c r="J1567">
        <v>180</v>
      </c>
      <c r="K1567">
        <v>2009</v>
      </c>
      <c r="L1567" t="s">
        <v>121</v>
      </c>
      <c r="M1567" t="s">
        <v>3008</v>
      </c>
      <c r="N1567" t="s">
        <v>3009</v>
      </c>
      <c r="O1567" t="s">
        <v>3007</v>
      </c>
      <c r="P1567" t="s">
        <v>2408</v>
      </c>
      <c r="Q1567">
        <v>38.798699999999997</v>
      </c>
      <c r="R1567">
        <v>26.945</v>
      </c>
      <c r="S1567" t="s">
        <v>3007</v>
      </c>
      <c r="T1567" t="s">
        <v>4906</v>
      </c>
    </row>
    <row r="1568" spans="1:20" x14ac:dyDescent="0.35">
      <c r="A1568" t="s">
        <v>98</v>
      </c>
      <c r="B1568" t="s">
        <v>4907</v>
      </c>
      <c r="C1568" t="s">
        <v>2417</v>
      </c>
      <c r="D1568" s="1" t="s">
        <v>2418</v>
      </c>
      <c r="E1568" s="1" t="s">
        <v>3005</v>
      </c>
      <c r="F1568" t="s">
        <v>118</v>
      </c>
      <c r="H1568" t="s">
        <v>3016</v>
      </c>
      <c r="I1568" t="s">
        <v>3007</v>
      </c>
      <c r="J1568">
        <v>240</v>
      </c>
      <c r="K1568">
        <v>2004</v>
      </c>
      <c r="L1568" t="s">
        <v>121</v>
      </c>
      <c r="M1568" t="s">
        <v>3008</v>
      </c>
      <c r="N1568" t="s">
        <v>3009</v>
      </c>
      <c r="O1568" t="s">
        <v>3007</v>
      </c>
      <c r="P1568" t="s">
        <v>2412</v>
      </c>
      <c r="Q1568">
        <v>38.742199999999997</v>
      </c>
      <c r="R1568">
        <v>26.943090000000002</v>
      </c>
      <c r="S1568" t="s">
        <v>3007</v>
      </c>
      <c r="T1568" t="s">
        <v>4904</v>
      </c>
    </row>
    <row r="1569" spans="1:20" x14ac:dyDescent="0.35">
      <c r="A1569" t="s">
        <v>98</v>
      </c>
      <c r="B1569" t="s">
        <v>4908</v>
      </c>
      <c r="C1569" t="s">
        <v>2417</v>
      </c>
      <c r="D1569" s="1" t="s">
        <v>2418</v>
      </c>
      <c r="E1569" s="1" t="s">
        <v>3131</v>
      </c>
      <c r="F1569" t="s">
        <v>118</v>
      </c>
      <c r="H1569" t="s">
        <v>3016</v>
      </c>
      <c r="I1569" t="s">
        <v>3007</v>
      </c>
      <c r="J1569">
        <v>54</v>
      </c>
      <c r="K1569">
        <v>2002</v>
      </c>
      <c r="L1569" t="s">
        <v>121</v>
      </c>
      <c r="M1569" t="s">
        <v>3047</v>
      </c>
      <c r="N1569" t="s">
        <v>3009</v>
      </c>
      <c r="O1569" t="s">
        <v>3007</v>
      </c>
      <c r="P1569" t="s">
        <v>2412</v>
      </c>
      <c r="Q1569">
        <v>38.742199999999997</v>
      </c>
      <c r="R1569">
        <v>26.943090000000002</v>
      </c>
      <c r="S1569" t="s">
        <v>3007</v>
      </c>
      <c r="T1569" t="s">
        <v>4904</v>
      </c>
    </row>
    <row r="1570" spans="1:20" x14ac:dyDescent="0.35">
      <c r="A1570" t="s">
        <v>98</v>
      </c>
      <c r="B1570" t="s">
        <v>4909</v>
      </c>
      <c r="C1570" t="s">
        <v>2419</v>
      </c>
      <c r="D1570" s="1" t="s">
        <v>2420</v>
      </c>
      <c r="E1570" s="1" t="s">
        <v>3005</v>
      </c>
      <c r="F1570" t="s">
        <v>118</v>
      </c>
      <c r="H1570" t="s">
        <v>3016</v>
      </c>
      <c r="I1570" t="s">
        <v>3007</v>
      </c>
      <c r="J1570">
        <v>451</v>
      </c>
      <c r="K1570">
        <v>1988</v>
      </c>
      <c r="L1570" t="s">
        <v>121</v>
      </c>
      <c r="M1570" t="s">
        <v>3008</v>
      </c>
      <c r="N1570" t="s">
        <v>283</v>
      </c>
      <c r="O1570" t="s">
        <v>3007</v>
      </c>
      <c r="P1570" t="s">
        <v>2421</v>
      </c>
      <c r="Q1570">
        <v>40.983400000000003</v>
      </c>
      <c r="R1570">
        <v>28.6921</v>
      </c>
      <c r="S1570" t="s">
        <v>3007</v>
      </c>
      <c r="T1570" t="s">
        <v>4906</v>
      </c>
    </row>
    <row r="1571" spans="1:20" x14ac:dyDescent="0.35">
      <c r="A1571" t="s">
        <v>98</v>
      </c>
      <c r="B1571" t="s">
        <v>4910</v>
      </c>
      <c r="C1571" t="s">
        <v>2419</v>
      </c>
      <c r="D1571" s="1" t="s">
        <v>2420</v>
      </c>
      <c r="E1571" s="1" t="s">
        <v>3090</v>
      </c>
      <c r="F1571" t="s">
        <v>118</v>
      </c>
      <c r="H1571" t="s">
        <v>3016</v>
      </c>
      <c r="I1571" t="s">
        <v>3007</v>
      </c>
      <c r="J1571">
        <v>451</v>
      </c>
      <c r="K1571">
        <v>1988</v>
      </c>
      <c r="L1571" t="s">
        <v>121</v>
      </c>
      <c r="M1571" t="s">
        <v>3008</v>
      </c>
      <c r="N1571" t="s">
        <v>283</v>
      </c>
      <c r="O1571" t="s">
        <v>3007</v>
      </c>
      <c r="P1571" t="s">
        <v>2421</v>
      </c>
      <c r="Q1571">
        <v>40.983400000000003</v>
      </c>
      <c r="R1571">
        <v>28.6921</v>
      </c>
      <c r="S1571" t="s">
        <v>3007</v>
      </c>
      <c r="T1571" t="s">
        <v>4906</v>
      </c>
    </row>
    <row r="1572" spans="1:20" x14ac:dyDescent="0.35">
      <c r="A1572" t="s">
        <v>98</v>
      </c>
      <c r="B1572" t="s">
        <v>4911</v>
      </c>
      <c r="C1572" t="s">
        <v>2419</v>
      </c>
      <c r="D1572" s="1" t="s">
        <v>2420</v>
      </c>
      <c r="E1572" s="1" t="s">
        <v>3055</v>
      </c>
      <c r="F1572" t="s">
        <v>118</v>
      </c>
      <c r="H1572" t="s">
        <v>3016</v>
      </c>
      <c r="I1572" t="s">
        <v>3007</v>
      </c>
      <c r="J1572">
        <v>451</v>
      </c>
      <c r="K1572">
        <v>1988</v>
      </c>
      <c r="L1572" t="s">
        <v>121</v>
      </c>
      <c r="M1572" t="s">
        <v>3008</v>
      </c>
      <c r="N1572" t="s">
        <v>283</v>
      </c>
      <c r="O1572" t="s">
        <v>3007</v>
      </c>
      <c r="P1572" t="s">
        <v>2421</v>
      </c>
      <c r="Q1572">
        <v>40.983400000000003</v>
      </c>
      <c r="R1572">
        <v>28.6921</v>
      </c>
      <c r="S1572" t="s">
        <v>3007</v>
      </c>
      <c r="T1572" t="s">
        <v>4906</v>
      </c>
    </row>
    <row r="1573" spans="1:20" x14ac:dyDescent="0.35">
      <c r="A1573" t="s">
        <v>98</v>
      </c>
      <c r="B1573" t="s">
        <v>4912</v>
      </c>
      <c r="C1573" t="s">
        <v>2422</v>
      </c>
      <c r="D1573" s="1" t="s">
        <v>2423</v>
      </c>
      <c r="E1573" s="1" t="s">
        <v>3005</v>
      </c>
      <c r="F1573" t="s">
        <v>118</v>
      </c>
      <c r="H1573" t="s">
        <v>3016</v>
      </c>
      <c r="I1573" t="s">
        <v>3007</v>
      </c>
      <c r="J1573">
        <v>816</v>
      </c>
      <c r="K1573">
        <v>2013</v>
      </c>
      <c r="L1573" t="s">
        <v>121</v>
      </c>
      <c r="M1573" t="s">
        <v>3008</v>
      </c>
      <c r="N1573" t="s">
        <v>283</v>
      </c>
      <c r="O1573" t="s">
        <v>3007</v>
      </c>
      <c r="P1573" t="s">
        <v>2424</v>
      </c>
      <c r="Q1573">
        <v>40.979300000000002</v>
      </c>
      <c r="R1573">
        <v>28.699400000000001</v>
      </c>
      <c r="S1573" t="s">
        <v>3007</v>
      </c>
      <c r="T1573" t="s">
        <v>4906</v>
      </c>
    </row>
    <row r="1574" spans="1:20" x14ac:dyDescent="0.35">
      <c r="A1574" t="s">
        <v>98</v>
      </c>
      <c r="B1574" t="s">
        <v>4913</v>
      </c>
      <c r="C1574" t="s">
        <v>2425</v>
      </c>
      <c r="D1574" s="1" t="s">
        <v>2426</v>
      </c>
      <c r="E1574" s="1" t="s">
        <v>3005</v>
      </c>
      <c r="F1574" t="s">
        <v>118</v>
      </c>
      <c r="H1574" t="s">
        <v>3016</v>
      </c>
      <c r="I1574" t="s">
        <v>3007</v>
      </c>
      <c r="J1574">
        <v>936</v>
      </c>
      <c r="K1574">
        <v>2010</v>
      </c>
      <c r="L1574" t="s">
        <v>121</v>
      </c>
      <c r="M1574" t="s">
        <v>3008</v>
      </c>
      <c r="N1574" t="s">
        <v>283</v>
      </c>
      <c r="O1574" t="s">
        <v>3007</v>
      </c>
      <c r="P1574" t="s">
        <v>2427</v>
      </c>
      <c r="Q1574">
        <v>40.308349999999997</v>
      </c>
      <c r="R1574">
        <v>27.768630000000002</v>
      </c>
      <c r="S1574" t="s">
        <v>3007</v>
      </c>
      <c r="T1574" t="s">
        <v>4914</v>
      </c>
    </row>
    <row r="1575" spans="1:20" x14ac:dyDescent="0.35">
      <c r="A1575" t="s">
        <v>98</v>
      </c>
      <c r="B1575" t="s">
        <v>4915</v>
      </c>
      <c r="C1575" t="s">
        <v>2425</v>
      </c>
      <c r="D1575" s="1" t="s">
        <v>2426</v>
      </c>
      <c r="E1575" s="1" t="s">
        <v>3090</v>
      </c>
      <c r="F1575" t="s">
        <v>118</v>
      </c>
      <c r="H1575" t="s">
        <v>3016</v>
      </c>
      <c r="I1575" t="s">
        <v>3007</v>
      </c>
      <c r="J1575">
        <v>607</v>
      </c>
      <c r="K1575">
        <v>2016</v>
      </c>
      <c r="L1575" t="s">
        <v>121</v>
      </c>
      <c r="M1575" t="s">
        <v>3008</v>
      </c>
      <c r="N1575" t="s">
        <v>283</v>
      </c>
      <c r="O1575" t="s">
        <v>3007</v>
      </c>
      <c r="P1575" t="s">
        <v>2427</v>
      </c>
      <c r="Q1575">
        <v>40.308349999999997</v>
      </c>
      <c r="R1575">
        <v>27.768630000000002</v>
      </c>
      <c r="S1575" t="s">
        <v>3007</v>
      </c>
      <c r="T1575" t="s">
        <v>4914</v>
      </c>
    </row>
    <row r="1576" spans="1:20" x14ac:dyDescent="0.35">
      <c r="A1576" t="s">
        <v>98</v>
      </c>
      <c r="B1576" t="s">
        <v>4916</v>
      </c>
      <c r="C1576" t="s">
        <v>2429</v>
      </c>
      <c r="D1576" s="1" t="s">
        <v>2430</v>
      </c>
      <c r="E1576" s="1" t="s">
        <v>3005</v>
      </c>
      <c r="F1576" t="s">
        <v>118</v>
      </c>
      <c r="H1576" t="s">
        <v>3016</v>
      </c>
      <c r="I1576" t="s">
        <v>3007</v>
      </c>
      <c r="J1576">
        <v>770</v>
      </c>
      <c r="K1576">
        <v>2004</v>
      </c>
      <c r="L1576" t="s">
        <v>121</v>
      </c>
      <c r="M1576" t="s">
        <v>3008</v>
      </c>
      <c r="N1576" t="s">
        <v>283</v>
      </c>
      <c r="O1576" t="s">
        <v>3007</v>
      </c>
      <c r="P1576" t="s">
        <v>2431</v>
      </c>
      <c r="Q1576">
        <v>39.777299999999997</v>
      </c>
      <c r="R1576">
        <v>32.402200000000001</v>
      </c>
      <c r="S1576" t="s">
        <v>3007</v>
      </c>
      <c r="T1576" t="s">
        <v>4946</v>
      </c>
    </row>
    <row r="1577" spans="1:20" x14ac:dyDescent="0.35">
      <c r="A1577" t="s">
        <v>98</v>
      </c>
      <c r="B1577" t="s">
        <v>4917</v>
      </c>
      <c r="C1577" t="s">
        <v>2432</v>
      </c>
      <c r="D1577" s="1" t="s">
        <v>2433</v>
      </c>
      <c r="E1577" s="1" t="s">
        <v>3105</v>
      </c>
      <c r="F1577" t="s">
        <v>118</v>
      </c>
      <c r="H1577" t="s">
        <v>3016</v>
      </c>
      <c r="I1577" t="s">
        <v>3007</v>
      </c>
      <c r="J1577">
        <v>143</v>
      </c>
      <c r="K1577" t="s">
        <v>120</v>
      </c>
      <c r="L1577" t="s">
        <v>121</v>
      </c>
      <c r="M1577" t="s">
        <v>3008</v>
      </c>
      <c r="N1577" t="s">
        <v>3009</v>
      </c>
      <c r="O1577" t="s">
        <v>3007</v>
      </c>
      <c r="P1577" t="s">
        <v>2434</v>
      </c>
      <c r="Q1577">
        <v>40.004289999999997</v>
      </c>
      <c r="R1577">
        <v>29.922270000000001</v>
      </c>
      <c r="S1577" t="s">
        <v>3007</v>
      </c>
      <c r="T1577" t="s">
        <v>4918</v>
      </c>
    </row>
    <row r="1578" spans="1:20" x14ac:dyDescent="0.35">
      <c r="A1578" t="s">
        <v>98</v>
      </c>
      <c r="B1578" t="s">
        <v>4919</v>
      </c>
      <c r="C1578" t="s">
        <v>2436</v>
      </c>
      <c r="D1578" s="1" t="s">
        <v>2437</v>
      </c>
      <c r="E1578" s="1" t="s">
        <v>3005</v>
      </c>
      <c r="F1578" t="s">
        <v>118</v>
      </c>
      <c r="H1578" t="s">
        <v>3016</v>
      </c>
      <c r="I1578" t="s">
        <v>3007</v>
      </c>
      <c r="J1578">
        <v>445</v>
      </c>
      <c r="K1578">
        <v>2013</v>
      </c>
      <c r="L1578" t="s">
        <v>121</v>
      </c>
      <c r="M1578" t="s">
        <v>3008</v>
      </c>
      <c r="N1578" t="s">
        <v>283</v>
      </c>
      <c r="O1578" t="s">
        <v>3007</v>
      </c>
      <c r="P1578" t="s">
        <v>2438</v>
      </c>
      <c r="Q1578">
        <v>41.145429999999998</v>
      </c>
      <c r="R1578">
        <v>37.156370000000003</v>
      </c>
      <c r="S1578" t="s">
        <v>3007</v>
      </c>
      <c r="T1578" t="s">
        <v>4920</v>
      </c>
    </row>
    <row r="1579" spans="1:20" x14ac:dyDescent="0.35">
      <c r="A1579" t="s">
        <v>98</v>
      </c>
      <c r="B1579" t="s">
        <v>4921</v>
      </c>
      <c r="C1579" t="s">
        <v>2436</v>
      </c>
      <c r="D1579" s="1" t="s">
        <v>2437</v>
      </c>
      <c r="E1579" s="1" t="s">
        <v>3090</v>
      </c>
      <c r="F1579" t="s">
        <v>118</v>
      </c>
      <c r="H1579" t="s">
        <v>3016</v>
      </c>
      <c r="I1579" t="s">
        <v>3007</v>
      </c>
      <c r="J1579">
        <v>445</v>
      </c>
      <c r="K1579">
        <v>2013</v>
      </c>
      <c r="L1579" t="s">
        <v>121</v>
      </c>
      <c r="M1579" t="s">
        <v>3008</v>
      </c>
      <c r="N1579" t="s">
        <v>283</v>
      </c>
      <c r="O1579" t="s">
        <v>3007</v>
      </c>
      <c r="P1579" t="s">
        <v>2438</v>
      </c>
      <c r="Q1579">
        <v>41.145429999999998</v>
      </c>
      <c r="R1579">
        <v>37.156370000000003</v>
      </c>
      <c r="S1579" t="s">
        <v>3007</v>
      </c>
      <c r="T1579" t="s">
        <v>4920</v>
      </c>
    </row>
    <row r="1580" spans="1:20" x14ac:dyDescent="0.35">
      <c r="A1580" t="s">
        <v>98</v>
      </c>
      <c r="B1580" t="s">
        <v>4922</v>
      </c>
      <c r="C1580" t="s">
        <v>2440</v>
      </c>
      <c r="D1580" s="1" t="s">
        <v>2441</v>
      </c>
      <c r="E1580" s="1" t="s">
        <v>3195</v>
      </c>
      <c r="F1580" t="s">
        <v>118</v>
      </c>
      <c r="H1580" t="s">
        <v>3016</v>
      </c>
      <c r="I1580" t="s">
        <v>3007</v>
      </c>
      <c r="J1580">
        <v>37</v>
      </c>
      <c r="K1580">
        <v>1993</v>
      </c>
      <c r="L1580" t="s">
        <v>121</v>
      </c>
      <c r="M1580" t="s">
        <v>3008</v>
      </c>
      <c r="N1580" t="s">
        <v>3009</v>
      </c>
      <c r="O1580" t="s">
        <v>3007</v>
      </c>
      <c r="P1580" t="s">
        <v>2442</v>
      </c>
      <c r="Q1580">
        <v>39.866599999999998</v>
      </c>
      <c r="R1580">
        <v>32.756300000000003</v>
      </c>
      <c r="S1580" t="s">
        <v>3007</v>
      </c>
      <c r="T1580" t="s">
        <v>4923</v>
      </c>
    </row>
    <row r="1581" spans="1:20" x14ac:dyDescent="0.35">
      <c r="A1581" t="s">
        <v>98</v>
      </c>
      <c r="B1581" t="s">
        <v>4924</v>
      </c>
      <c r="C1581" t="s">
        <v>2444</v>
      </c>
      <c r="D1581" s="1" t="s">
        <v>2445</v>
      </c>
      <c r="E1581" s="1" t="s">
        <v>3005</v>
      </c>
      <c r="F1581" t="s">
        <v>118</v>
      </c>
      <c r="H1581" t="s">
        <v>3016</v>
      </c>
      <c r="I1581" t="s">
        <v>3007</v>
      </c>
      <c r="J1581">
        <v>79</v>
      </c>
      <c r="K1581">
        <v>2000</v>
      </c>
      <c r="L1581" t="s">
        <v>121</v>
      </c>
      <c r="M1581" t="s">
        <v>3008</v>
      </c>
      <c r="N1581" t="s">
        <v>283</v>
      </c>
      <c r="O1581" t="s">
        <v>3007</v>
      </c>
      <c r="P1581" t="s">
        <v>2446</v>
      </c>
      <c r="Q1581">
        <v>40.237699999999997</v>
      </c>
      <c r="R1581">
        <v>28.953399999999998</v>
      </c>
      <c r="S1581" t="s">
        <v>3007</v>
      </c>
      <c r="T1581" t="s">
        <v>4925</v>
      </c>
    </row>
    <row r="1582" spans="1:20" x14ac:dyDescent="0.35">
      <c r="A1582" t="s">
        <v>98</v>
      </c>
      <c r="B1582" t="s">
        <v>4926</v>
      </c>
      <c r="C1582" t="s">
        <v>2444</v>
      </c>
      <c r="D1582" s="1" t="s">
        <v>2445</v>
      </c>
      <c r="E1582" s="1" t="s">
        <v>3090</v>
      </c>
      <c r="F1582" t="s">
        <v>118</v>
      </c>
      <c r="H1582" t="s">
        <v>3016</v>
      </c>
      <c r="I1582" t="s">
        <v>3007</v>
      </c>
      <c r="J1582">
        <v>64</v>
      </c>
      <c r="K1582">
        <v>2006</v>
      </c>
      <c r="L1582" t="s">
        <v>121</v>
      </c>
      <c r="M1582" t="s">
        <v>3008</v>
      </c>
      <c r="N1582" t="s">
        <v>283</v>
      </c>
      <c r="O1582" t="s">
        <v>3007</v>
      </c>
      <c r="P1582" t="s">
        <v>2446</v>
      </c>
      <c r="Q1582">
        <v>40.237699999999997</v>
      </c>
      <c r="R1582">
        <v>28.953399999999998</v>
      </c>
      <c r="S1582" t="s">
        <v>3007</v>
      </c>
      <c r="T1582" t="s">
        <v>4925</v>
      </c>
    </row>
    <row r="1583" spans="1:20" x14ac:dyDescent="0.35">
      <c r="A1583" t="s">
        <v>98</v>
      </c>
      <c r="B1583" t="s">
        <v>4927</v>
      </c>
      <c r="C1583" t="s">
        <v>2444</v>
      </c>
      <c r="D1583" s="1" t="s">
        <v>2445</v>
      </c>
      <c r="E1583" s="1" t="s">
        <v>3055</v>
      </c>
      <c r="F1583" t="s">
        <v>118</v>
      </c>
      <c r="H1583" t="s">
        <v>3016</v>
      </c>
      <c r="I1583" t="s">
        <v>3007</v>
      </c>
      <c r="J1583">
        <v>120</v>
      </c>
      <c r="K1583">
        <v>2011</v>
      </c>
      <c r="L1583" t="s">
        <v>121</v>
      </c>
      <c r="M1583" t="s">
        <v>3008</v>
      </c>
      <c r="N1583" t="s">
        <v>283</v>
      </c>
      <c r="O1583" t="s">
        <v>3007</v>
      </c>
      <c r="P1583" t="s">
        <v>2446</v>
      </c>
      <c r="Q1583">
        <v>40.237699999999997</v>
      </c>
      <c r="R1583">
        <v>28.953399999999998</v>
      </c>
      <c r="S1583" t="s">
        <v>3007</v>
      </c>
      <c r="T1583" t="s">
        <v>4925</v>
      </c>
    </row>
    <row r="1584" spans="1:20" x14ac:dyDescent="0.35">
      <c r="A1584" t="s">
        <v>98</v>
      </c>
      <c r="B1584" t="s">
        <v>4928</v>
      </c>
      <c r="C1584" t="s">
        <v>2448</v>
      </c>
      <c r="D1584" s="1" t="s">
        <v>2449</v>
      </c>
      <c r="E1584" s="1" t="s">
        <v>3005</v>
      </c>
      <c r="F1584" t="s">
        <v>118</v>
      </c>
      <c r="H1584" t="s">
        <v>3012</v>
      </c>
      <c r="I1584" t="s">
        <v>3007</v>
      </c>
      <c r="J1584">
        <v>132</v>
      </c>
      <c r="K1584">
        <v>1997</v>
      </c>
      <c r="L1584" t="s">
        <v>121</v>
      </c>
      <c r="M1584" t="s">
        <v>283</v>
      </c>
      <c r="N1584" t="s">
        <v>283</v>
      </c>
      <c r="O1584" t="s">
        <v>3007</v>
      </c>
      <c r="P1584" t="s">
        <v>2450</v>
      </c>
      <c r="Q1584">
        <v>40.151519999999998</v>
      </c>
      <c r="R1584">
        <v>29.9818</v>
      </c>
      <c r="S1584" t="s">
        <v>3007</v>
      </c>
      <c r="T1584" t="s">
        <v>4929</v>
      </c>
    </row>
    <row r="1585" spans="1:20" x14ac:dyDescent="0.35">
      <c r="A1585" t="s">
        <v>98</v>
      </c>
      <c r="B1585" t="s">
        <v>4930</v>
      </c>
      <c r="C1585" t="s">
        <v>2452</v>
      </c>
      <c r="D1585" s="1" t="s">
        <v>2453</v>
      </c>
      <c r="E1585" s="1" t="s">
        <v>3005</v>
      </c>
      <c r="F1585" t="s">
        <v>118</v>
      </c>
      <c r="H1585" t="s">
        <v>3012</v>
      </c>
      <c r="I1585" t="s">
        <v>3007</v>
      </c>
      <c r="J1585">
        <v>180</v>
      </c>
      <c r="K1585">
        <v>1999</v>
      </c>
      <c r="L1585" t="s">
        <v>121</v>
      </c>
      <c r="M1585" t="s">
        <v>3008</v>
      </c>
      <c r="N1585" t="s">
        <v>3009</v>
      </c>
      <c r="O1585" t="s">
        <v>3007</v>
      </c>
      <c r="P1585" t="s">
        <v>2446</v>
      </c>
      <c r="Q1585">
        <v>40.239400000000003</v>
      </c>
      <c r="R1585">
        <v>28.951799999999999</v>
      </c>
      <c r="S1585" t="s">
        <v>3023</v>
      </c>
      <c r="T1585" t="s">
        <v>4931</v>
      </c>
    </row>
    <row r="1586" spans="1:20" x14ac:dyDescent="0.35">
      <c r="A1586" t="s">
        <v>98</v>
      </c>
      <c r="B1586" t="s">
        <v>4932</v>
      </c>
      <c r="C1586" t="s">
        <v>2452</v>
      </c>
      <c r="D1586" s="1" t="s">
        <v>2453</v>
      </c>
      <c r="E1586" s="1" t="s">
        <v>3090</v>
      </c>
      <c r="F1586" t="s">
        <v>118</v>
      </c>
      <c r="H1586" t="s">
        <v>3012</v>
      </c>
      <c r="I1586" t="s">
        <v>3007</v>
      </c>
      <c r="J1586">
        <v>183</v>
      </c>
      <c r="K1586">
        <v>2008</v>
      </c>
      <c r="L1586" t="s">
        <v>121</v>
      </c>
      <c r="M1586" t="s">
        <v>3008</v>
      </c>
      <c r="N1586" t="s">
        <v>3009</v>
      </c>
      <c r="O1586" t="s">
        <v>3007</v>
      </c>
      <c r="P1586" t="s">
        <v>2446</v>
      </c>
      <c r="Q1586">
        <v>40.239400000000003</v>
      </c>
      <c r="R1586">
        <v>28.951799999999999</v>
      </c>
      <c r="S1586" t="s">
        <v>3023</v>
      </c>
      <c r="T1586" t="s">
        <v>4931</v>
      </c>
    </row>
    <row r="1587" spans="1:20" x14ac:dyDescent="0.35">
      <c r="A1587" t="s">
        <v>98</v>
      </c>
      <c r="B1587" t="s">
        <v>4933</v>
      </c>
      <c r="C1587" t="s">
        <v>2452</v>
      </c>
      <c r="D1587" s="1" t="s">
        <v>2453</v>
      </c>
      <c r="E1587" s="1" t="s">
        <v>3055</v>
      </c>
      <c r="F1587" t="s">
        <v>118</v>
      </c>
      <c r="H1587" t="s">
        <v>3012</v>
      </c>
      <c r="I1587" t="s">
        <v>3007</v>
      </c>
      <c r="J1587">
        <v>124</v>
      </c>
      <c r="K1587">
        <v>2013</v>
      </c>
      <c r="L1587" t="s">
        <v>121</v>
      </c>
      <c r="M1587" t="s">
        <v>3008</v>
      </c>
      <c r="N1587" t="s">
        <v>3009</v>
      </c>
      <c r="O1587" t="s">
        <v>3007</v>
      </c>
      <c r="P1587" t="s">
        <v>2446</v>
      </c>
      <c r="Q1587">
        <v>40.239400000000003</v>
      </c>
      <c r="R1587">
        <v>28.951799999999999</v>
      </c>
      <c r="S1587" t="s">
        <v>3023</v>
      </c>
      <c r="T1587" t="s">
        <v>4931</v>
      </c>
    </row>
    <row r="1588" spans="1:20" x14ac:dyDescent="0.35">
      <c r="A1588" t="s">
        <v>98</v>
      </c>
      <c r="B1588" t="s">
        <v>4934</v>
      </c>
      <c r="C1588" t="s">
        <v>2455</v>
      </c>
      <c r="D1588" s="1" t="s">
        <v>2456</v>
      </c>
      <c r="E1588" s="1" t="s">
        <v>3005</v>
      </c>
      <c r="F1588" t="s">
        <v>118</v>
      </c>
      <c r="H1588" t="s">
        <v>3016</v>
      </c>
      <c r="I1588" t="s">
        <v>3007</v>
      </c>
      <c r="J1588">
        <v>716</v>
      </c>
      <c r="K1588">
        <v>1998</v>
      </c>
      <c r="L1588" t="s">
        <v>121</v>
      </c>
      <c r="M1588" t="s">
        <v>3008</v>
      </c>
      <c r="N1588" t="s">
        <v>283</v>
      </c>
      <c r="O1588" t="s">
        <v>3007</v>
      </c>
      <c r="P1588" t="s">
        <v>2457</v>
      </c>
      <c r="Q1588">
        <v>40.295200000000001</v>
      </c>
      <c r="R1588">
        <v>29.073599999999999</v>
      </c>
      <c r="S1588" t="s">
        <v>3007</v>
      </c>
      <c r="T1588" t="s">
        <v>4906</v>
      </c>
    </row>
    <row r="1589" spans="1:20" x14ac:dyDescent="0.35">
      <c r="A1589" t="s">
        <v>98</v>
      </c>
      <c r="B1589" t="s">
        <v>4935</v>
      </c>
      <c r="C1589" t="s">
        <v>2455</v>
      </c>
      <c r="D1589" s="1" t="s">
        <v>2456</v>
      </c>
      <c r="E1589" s="1" t="s">
        <v>3090</v>
      </c>
      <c r="F1589" t="s">
        <v>118</v>
      </c>
      <c r="H1589" t="s">
        <v>3016</v>
      </c>
      <c r="I1589" t="s">
        <v>3007</v>
      </c>
      <c r="J1589">
        <v>716</v>
      </c>
      <c r="K1589">
        <v>1999</v>
      </c>
      <c r="L1589" t="s">
        <v>121</v>
      </c>
      <c r="M1589" t="s">
        <v>3008</v>
      </c>
      <c r="N1589" t="s">
        <v>283</v>
      </c>
      <c r="O1589" t="s">
        <v>3007</v>
      </c>
      <c r="P1589" t="s">
        <v>2457</v>
      </c>
      <c r="Q1589">
        <v>40.295200000000001</v>
      </c>
      <c r="R1589">
        <v>29.073599999999999</v>
      </c>
      <c r="S1589" t="s">
        <v>3007</v>
      </c>
      <c r="T1589" t="s">
        <v>4906</v>
      </c>
    </row>
    <row r="1590" spans="1:20" x14ac:dyDescent="0.35">
      <c r="A1590" t="s">
        <v>98</v>
      </c>
      <c r="B1590" t="s">
        <v>4936</v>
      </c>
      <c r="C1590" t="s">
        <v>2458</v>
      </c>
      <c r="D1590" s="1" t="s">
        <v>2459</v>
      </c>
      <c r="E1590" s="1" t="s">
        <v>4240</v>
      </c>
      <c r="F1590" t="s">
        <v>118</v>
      </c>
      <c r="H1590" t="s">
        <v>3016</v>
      </c>
      <c r="I1590" t="s">
        <v>3007</v>
      </c>
      <c r="J1590">
        <v>143</v>
      </c>
      <c r="K1590" t="s">
        <v>120</v>
      </c>
      <c r="L1590" t="s">
        <v>121</v>
      </c>
      <c r="M1590" t="s">
        <v>3008</v>
      </c>
      <c r="N1590" t="s">
        <v>3009</v>
      </c>
      <c r="O1590" t="s">
        <v>3007</v>
      </c>
      <c r="P1590" t="s">
        <v>2460</v>
      </c>
      <c r="Q1590">
        <v>38.593910000000001</v>
      </c>
      <c r="R1590">
        <v>31.04345</v>
      </c>
      <c r="S1590" t="s">
        <v>3007</v>
      </c>
      <c r="T1590" t="s">
        <v>4918</v>
      </c>
    </row>
    <row r="1591" spans="1:20" x14ac:dyDescent="0.35">
      <c r="A1591" t="s">
        <v>98</v>
      </c>
      <c r="B1591" t="s">
        <v>4937</v>
      </c>
      <c r="C1591" t="s">
        <v>2461</v>
      </c>
      <c r="D1591" s="1" t="s">
        <v>2462</v>
      </c>
      <c r="E1591" s="1" t="s">
        <v>4938</v>
      </c>
      <c r="F1591" t="s">
        <v>118</v>
      </c>
      <c r="H1591" t="s">
        <v>3016</v>
      </c>
      <c r="I1591" t="s">
        <v>3007</v>
      </c>
      <c r="J1591">
        <v>239</v>
      </c>
      <c r="K1591">
        <v>2010</v>
      </c>
      <c r="L1591" t="s">
        <v>121</v>
      </c>
      <c r="M1591" t="s">
        <v>3008</v>
      </c>
      <c r="N1591" t="s">
        <v>283</v>
      </c>
      <c r="O1591" t="s">
        <v>3007</v>
      </c>
      <c r="P1591" t="s">
        <v>2438</v>
      </c>
      <c r="Q1591">
        <v>41.2393</v>
      </c>
      <c r="R1591">
        <v>36.479900000000001</v>
      </c>
      <c r="S1591" t="s">
        <v>3007</v>
      </c>
      <c r="T1591" t="s">
        <v>4939</v>
      </c>
    </row>
    <row r="1592" spans="1:20" x14ac:dyDescent="0.35">
      <c r="A1592" t="s">
        <v>98</v>
      </c>
      <c r="B1592" t="s">
        <v>4940</v>
      </c>
      <c r="C1592" t="s">
        <v>2461</v>
      </c>
      <c r="D1592" s="1" t="s">
        <v>2462</v>
      </c>
      <c r="E1592" s="1" t="s">
        <v>3055</v>
      </c>
      <c r="F1592" t="s">
        <v>118</v>
      </c>
      <c r="H1592" t="s">
        <v>3016</v>
      </c>
      <c r="I1592" t="s">
        <v>3007</v>
      </c>
      <c r="J1592">
        <v>610</v>
      </c>
      <c r="K1592">
        <v>2014</v>
      </c>
      <c r="L1592" t="s">
        <v>121</v>
      </c>
      <c r="M1592" t="s">
        <v>3008</v>
      </c>
      <c r="N1592" t="s">
        <v>283</v>
      </c>
      <c r="O1592" t="s">
        <v>3007</v>
      </c>
      <c r="P1592" t="s">
        <v>2438</v>
      </c>
      <c r="Q1592">
        <v>41.2393</v>
      </c>
      <c r="R1592">
        <v>36.479900000000001</v>
      </c>
      <c r="S1592" t="s">
        <v>3007</v>
      </c>
      <c r="T1592" t="s">
        <v>4939</v>
      </c>
    </row>
    <row r="1593" spans="1:20" x14ac:dyDescent="0.35">
      <c r="A1593" t="s">
        <v>98</v>
      </c>
      <c r="B1593" t="s">
        <v>4941</v>
      </c>
      <c r="C1593" t="s">
        <v>2464</v>
      </c>
      <c r="D1593" s="1" t="s">
        <v>2465</v>
      </c>
      <c r="E1593" s="1" t="s">
        <v>3005</v>
      </c>
      <c r="F1593" t="s">
        <v>118</v>
      </c>
      <c r="H1593" t="s">
        <v>3016</v>
      </c>
      <c r="I1593" t="s">
        <v>3007</v>
      </c>
      <c r="J1593">
        <v>60</v>
      </c>
      <c r="K1593">
        <v>2010</v>
      </c>
      <c r="L1593" t="s">
        <v>121</v>
      </c>
      <c r="M1593" t="s">
        <v>3008</v>
      </c>
      <c r="N1593" t="s">
        <v>283</v>
      </c>
      <c r="O1593" t="s">
        <v>3007</v>
      </c>
      <c r="P1593" t="s">
        <v>2466</v>
      </c>
      <c r="Q1593">
        <v>41.292720000000003</v>
      </c>
      <c r="R1593">
        <v>27.95626</v>
      </c>
      <c r="S1593" t="s">
        <v>3007</v>
      </c>
      <c r="T1593" t="s">
        <v>4942</v>
      </c>
    </row>
    <row r="1594" spans="1:20" x14ac:dyDescent="0.35">
      <c r="A1594" t="s">
        <v>98</v>
      </c>
      <c r="B1594" t="s">
        <v>4943</v>
      </c>
      <c r="C1594" t="s">
        <v>2468</v>
      </c>
      <c r="D1594" s="1" t="s">
        <v>2469</v>
      </c>
      <c r="E1594" s="1" t="s">
        <v>3005</v>
      </c>
      <c r="F1594" t="s">
        <v>118</v>
      </c>
      <c r="H1594" t="s">
        <v>3016</v>
      </c>
      <c r="I1594" t="s">
        <v>3007</v>
      </c>
      <c r="J1594">
        <v>125</v>
      </c>
      <c r="K1594">
        <v>2010</v>
      </c>
      <c r="L1594" t="s">
        <v>121</v>
      </c>
      <c r="M1594" t="s">
        <v>3008</v>
      </c>
      <c r="N1594" t="s">
        <v>283</v>
      </c>
      <c r="O1594" t="s">
        <v>3007</v>
      </c>
      <c r="P1594" t="s">
        <v>2470</v>
      </c>
      <c r="Q1594">
        <v>38.476300000000002</v>
      </c>
      <c r="R1594">
        <v>27.02861</v>
      </c>
      <c r="S1594" t="s">
        <v>3007</v>
      </c>
      <c r="T1594" t="s">
        <v>4944</v>
      </c>
    </row>
    <row r="1595" spans="1:20" x14ac:dyDescent="0.35">
      <c r="A1595" t="s">
        <v>98</v>
      </c>
      <c r="B1595" t="s">
        <v>4945</v>
      </c>
      <c r="C1595" t="s">
        <v>2472</v>
      </c>
      <c r="D1595" s="1" t="s">
        <v>2473</v>
      </c>
      <c r="E1595" s="1" t="s">
        <v>3005</v>
      </c>
      <c r="F1595" t="s">
        <v>118</v>
      </c>
      <c r="H1595" t="s">
        <v>3016</v>
      </c>
      <c r="I1595" t="s">
        <v>3007</v>
      </c>
      <c r="J1595">
        <v>63</v>
      </c>
      <c r="K1595">
        <v>2012</v>
      </c>
      <c r="L1595" t="s">
        <v>121</v>
      </c>
      <c r="M1595" t="s">
        <v>3008</v>
      </c>
      <c r="N1595" t="s">
        <v>3009</v>
      </c>
      <c r="O1595" t="s">
        <v>3007</v>
      </c>
      <c r="P1595" t="s">
        <v>2474</v>
      </c>
      <c r="Q1595">
        <v>37.636980000000001</v>
      </c>
      <c r="R1595">
        <v>27.974789999999999</v>
      </c>
      <c r="S1595" t="s">
        <v>3007</v>
      </c>
      <c r="T1595" t="s">
        <v>4946</v>
      </c>
    </row>
    <row r="1596" spans="1:20" x14ac:dyDescent="0.35">
      <c r="A1596" t="s">
        <v>98</v>
      </c>
      <c r="B1596" t="s">
        <v>4947</v>
      </c>
      <c r="C1596" t="s">
        <v>2476</v>
      </c>
      <c r="D1596" s="1" t="s">
        <v>2477</v>
      </c>
      <c r="E1596" s="1" t="s">
        <v>3195</v>
      </c>
      <c r="F1596" t="s">
        <v>118</v>
      </c>
      <c r="H1596" t="s">
        <v>3012</v>
      </c>
      <c r="I1596" t="s">
        <v>3007</v>
      </c>
      <c r="J1596">
        <v>56</v>
      </c>
      <c r="K1596">
        <v>2007</v>
      </c>
      <c r="L1596" t="s">
        <v>121</v>
      </c>
      <c r="M1596" t="s">
        <v>3008</v>
      </c>
      <c r="N1596" t="s">
        <v>3009</v>
      </c>
      <c r="O1596" t="s">
        <v>3007</v>
      </c>
      <c r="P1596" t="s">
        <v>2478</v>
      </c>
      <c r="Q1596">
        <v>41.137999999999998</v>
      </c>
      <c r="R1596">
        <v>27.865300000000001</v>
      </c>
      <c r="S1596" t="s">
        <v>3007</v>
      </c>
      <c r="T1596" t="s">
        <v>4948</v>
      </c>
    </row>
    <row r="1597" spans="1:20" x14ac:dyDescent="0.35">
      <c r="A1597" t="s">
        <v>98</v>
      </c>
      <c r="B1597" t="s">
        <v>4949</v>
      </c>
      <c r="C1597" t="s">
        <v>2480</v>
      </c>
      <c r="D1597" s="1" t="s">
        <v>2481</v>
      </c>
      <c r="E1597" s="1" t="s">
        <v>3005</v>
      </c>
      <c r="F1597" t="s">
        <v>118</v>
      </c>
      <c r="H1597" t="s">
        <v>3016</v>
      </c>
      <c r="I1597" t="s">
        <v>3007</v>
      </c>
      <c r="J1597">
        <v>61</v>
      </c>
      <c r="K1597">
        <v>2009</v>
      </c>
      <c r="L1597" t="s">
        <v>121</v>
      </c>
      <c r="M1597" t="s">
        <v>3008</v>
      </c>
      <c r="N1597" t="s">
        <v>283</v>
      </c>
      <c r="O1597" t="s">
        <v>3007</v>
      </c>
      <c r="P1597" t="s">
        <v>2482</v>
      </c>
      <c r="Q1597">
        <v>41.291519999999998</v>
      </c>
      <c r="R1597">
        <v>27.56128</v>
      </c>
      <c r="S1597" t="s">
        <v>3007</v>
      </c>
      <c r="T1597" t="s">
        <v>4946</v>
      </c>
    </row>
    <row r="1598" spans="1:20" x14ac:dyDescent="0.35">
      <c r="A1598" t="s">
        <v>98</v>
      </c>
      <c r="B1598" t="s">
        <v>4950</v>
      </c>
      <c r="C1598" t="s">
        <v>2483</v>
      </c>
      <c r="D1598" s="1" t="s">
        <v>2484</v>
      </c>
      <c r="E1598" s="1" t="s">
        <v>3005</v>
      </c>
      <c r="F1598" t="s">
        <v>118</v>
      </c>
      <c r="H1598" t="s">
        <v>3016</v>
      </c>
      <c r="I1598" t="s">
        <v>3007</v>
      </c>
      <c r="J1598">
        <v>63</v>
      </c>
      <c r="K1598">
        <v>2013</v>
      </c>
      <c r="L1598" t="s">
        <v>121</v>
      </c>
      <c r="M1598" t="s">
        <v>3008</v>
      </c>
      <c r="N1598" t="s">
        <v>283</v>
      </c>
      <c r="O1598" t="s">
        <v>3007</v>
      </c>
      <c r="P1598" t="s">
        <v>2485</v>
      </c>
      <c r="Q1598">
        <v>37.808979999999998</v>
      </c>
      <c r="R1598">
        <v>29.257709999999999</v>
      </c>
      <c r="S1598" t="s">
        <v>3007</v>
      </c>
      <c r="T1598" t="s">
        <v>4951</v>
      </c>
    </row>
    <row r="1599" spans="1:20" x14ac:dyDescent="0.35">
      <c r="A1599" t="s">
        <v>98</v>
      </c>
      <c r="B1599" t="s">
        <v>4952</v>
      </c>
      <c r="C1599" t="s">
        <v>2487</v>
      </c>
      <c r="D1599" s="1" t="s">
        <v>2488</v>
      </c>
      <c r="E1599" s="1" t="s">
        <v>3005</v>
      </c>
      <c r="F1599" t="s">
        <v>118</v>
      </c>
      <c r="H1599" t="s">
        <v>3016</v>
      </c>
      <c r="I1599" t="s">
        <v>3007</v>
      </c>
      <c r="J1599">
        <v>206</v>
      </c>
      <c r="K1599">
        <v>2013</v>
      </c>
      <c r="L1599" t="s">
        <v>121</v>
      </c>
      <c r="M1599" t="s">
        <v>3008</v>
      </c>
      <c r="N1599" t="s">
        <v>283</v>
      </c>
      <c r="O1599" t="s">
        <v>3007</v>
      </c>
      <c r="P1599" t="s">
        <v>2489</v>
      </c>
      <c r="Q1599">
        <v>37.913640000000001</v>
      </c>
      <c r="R1599">
        <v>28.904769999999999</v>
      </c>
      <c r="S1599" t="s">
        <v>3007</v>
      </c>
      <c r="T1599" t="s">
        <v>4953</v>
      </c>
    </row>
    <row r="1600" spans="1:20" x14ac:dyDescent="0.35">
      <c r="A1600" t="s">
        <v>98</v>
      </c>
      <c r="B1600" t="s">
        <v>4954</v>
      </c>
      <c r="C1600" t="s">
        <v>2491</v>
      </c>
      <c r="D1600" s="1" t="s">
        <v>2492</v>
      </c>
      <c r="E1600" s="1" t="s">
        <v>3005</v>
      </c>
      <c r="F1600" t="s">
        <v>118</v>
      </c>
      <c r="H1600" t="s">
        <v>3016</v>
      </c>
      <c r="I1600" t="s">
        <v>3007</v>
      </c>
      <c r="J1600">
        <v>820</v>
      </c>
      <c r="K1600">
        <v>2002</v>
      </c>
      <c r="L1600" t="s">
        <v>121</v>
      </c>
      <c r="M1600" t="s">
        <v>3008</v>
      </c>
      <c r="N1600" t="s">
        <v>283</v>
      </c>
      <c r="O1600" t="s">
        <v>3007</v>
      </c>
      <c r="P1600" t="s">
        <v>2493</v>
      </c>
      <c r="Q1600">
        <v>40.866</v>
      </c>
      <c r="R1600">
        <v>30.3873</v>
      </c>
      <c r="S1600" t="s">
        <v>3007</v>
      </c>
      <c r="T1600" t="s">
        <v>4955</v>
      </c>
    </row>
    <row r="1601" spans="1:20" x14ac:dyDescent="0.35">
      <c r="A1601" t="s">
        <v>98</v>
      </c>
      <c r="B1601" t="s">
        <v>4956</v>
      </c>
      <c r="C1601" t="s">
        <v>2495</v>
      </c>
      <c r="D1601" s="1" t="s">
        <v>2496</v>
      </c>
      <c r="E1601" s="1" t="s">
        <v>3005</v>
      </c>
      <c r="F1601" t="s">
        <v>118</v>
      </c>
      <c r="H1601" t="s">
        <v>3016</v>
      </c>
      <c r="I1601" t="s">
        <v>3007</v>
      </c>
      <c r="J1601">
        <v>800</v>
      </c>
      <c r="K1601">
        <v>2002</v>
      </c>
      <c r="L1601" t="s">
        <v>121</v>
      </c>
      <c r="M1601" t="s">
        <v>3008</v>
      </c>
      <c r="N1601" t="s">
        <v>283</v>
      </c>
      <c r="O1601" t="s">
        <v>3007</v>
      </c>
      <c r="P1601" t="s">
        <v>2493</v>
      </c>
      <c r="Q1601">
        <v>40.867060000000002</v>
      </c>
      <c r="R1601">
        <v>30.38757</v>
      </c>
      <c r="S1601" t="s">
        <v>3007</v>
      </c>
      <c r="T1601" t="s">
        <v>4955</v>
      </c>
    </row>
    <row r="1602" spans="1:20" x14ac:dyDescent="0.35">
      <c r="A1602" t="s">
        <v>98</v>
      </c>
      <c r="B1602" t="s">
        <v>4957</v>
      </c>
      <c r="C1602" t="s">
        <v>2495</v>
      </c>
      <c r="D1602" s="1" t="s">
        <v>2496</v>
      </c>
      <c r="E1602" s="1" t="s">
        <v>3090</v>
      </c>
      <c r="F1602" t="s">
        <v>118</v>
      </c>
      <c r="H1602" t="s">
        <v>3016</v>
      </c>
      <c r="I1602" t="s">
        <v>3007</v>
      </c>
      <c r="J1602">
        <v>800</v>
      </c>
      <c r="K1602">
        <v>2002</v>
      </c>
      <c r="L1602" t="s">
        <v>121</v>
      </c>
      <c r="M1602" t="s">
        <v>3008</v>
      </c>
      <c r="N1602" t="s">
        <v>283</v>
      </c>
      <c r="O1602" t="s">
        <v>3007</v>
      </c>
      <c r="P1602" t="s">
        <v>2493</v>
      </c>
      <c r="Q1602">
        <v>40.867060000000002</v>
      </c>
      <c r="R1602">
        <v>30.38757</v>
      </c>
      <c r="S1602" t="s">
        <v>3007</v>
      </c>
      <c r="T1602" t="s">
        <v>4955</v>
      </c>
    </row>
    <row r="1603" spans="1:20" x14ac:dyDescent="0.35">
      <c r="A1603" t="s">
        <v>98</v>
      </c>
      <c r="B1603" t="s">
        <v>4958</v>
      </c>
      <c r="C1603" t="s">
        <v>2497</v>
      </c>
      <c r="D1603" s="1" t="s">
        <v>2498</v>
      </c>
      <c r="E1603" s="1" t="s">
        <v>3005</v>
      </c>
      <c r="F1603" t="s">
        <v>118</v>
      </c>
      <c r="H1603" t="s">
        <v>3016</v>
      </c>
      <c r="I1603" t="s">
        <v>3007</v>
      </c>
      <c r="J1603">
        <v>790</v>
      </c>
      <c r="K1603">
        <v>2003</v>
      </c>
      <c r="L1603" t="s">
        <v>121</v>
      </c>
      <c r="M1603" t="s">
        <v>3008</v>
      </c>
      <c r="N1603" t="s">
        <v>283</v>
      </c>
      <c r="O1603" t="s">
        <v>3007</v>
      </c>
      <c r="P1603" t="s">
        <v>2499</v>
      </c>
      <c r="Q1603">
        <v>38.746699999999997</v>
      </c>
      <c r="R1603">
        <v>26.956299999999999</v>
      </c>
      <c r="S1603" t="s">
        <v>3007</v>
      </c>
      <c r="T1603" t="s">
        <v>4955</v>
      </c>
    </row>
    <row r="1604" spans="1:20" x14ac:dyDescent="0.35">
      <c r="A1604" t="s">
        <v>98</v>
      </c>
      <c r="B1604" t="s">
        <v>4959</v>
      </c>
      <c r="C1604" t="s">
        <v>2497</v>
      </c>
      <c r="D1604" s="1" t="s">
        <v>2498</v>
      </c>
      <c r="E1604" s="1" t="s">
        <v>3090</v>
      </c>
      <c r="F1604" t="s">
        <v>118</v>
      </c>
      <c r="H1604" t="s">
        <v>3016</v>
      </c>
      <c r="I1604" t="s">
        <v>3007</v>
      </c>
      <c r="J1604">
        <v>790</v>
      </c>
      <c r="K1604">
        <v>2003</v>
      </c>
      <c r="L1604" t="s">
        <v>121</v>
      </c>
      <c r="M1604" t="s">
        <v>3008</v>
      </c>
      <c r="N1604" t="s">
        <v>283</v>
      </c>
      <c r="O1604" t="s">
        <v>3007</v>
      </c>
      <c r="P1604" t="s">
        <v>2499</v>
      </c>
      <c r="Q1604">
        <v>38.746699999999997</v>
      </c>
      <c r="R1604">
        <v>26.956299999999999</v>
      </c>
      <c r="S1604" t="s">
        <v>3007</v>
      </c>
      <c r="T1604" t="s">
        <v>4955</v>
      </c>
    </row>
    <row r="1605" spans="1:20" x14ac:dyDescent="0.35">
      <c r="A1605" t="s">
        <v>98</v>
      </c>
      <c r="B1605" t="s">
        <v>4960</v>
      </c>
      <c r="C1605" t="s">
        <v>2500</v>
      </c>
      <c r="D1605" s="1" t="s">
        <v>2501</v>
      </c>
      <c r="E1605" s="1" t="s">
        <v>3005</v>
      </c>
      <c r="F1605" t="s">
        <v>118</v>
      </c>
      <c r="H1605" t="s">
        <v>3016</v>
      </c>
      <c r="I1605" t="s">
        <v>3007</v>
      </c>
      <c r="J1605">
        <v>904</v>
      </c>
      <c r="K1605">
        <v>2014</v>
      </c>
      <c r="L1605" t="s">
        <v>121</v>
      </c>
      <c r="M1605" t="s">
        <v>3008</v>
      </c>
      <c r="N1605" t="s">
        <v>283</v>
      </c>
      <c r="O1605" t="s">
        <v>3007</v>
      </c>
      <c r="P1605" t="s">
        <v>2502</v>
      </c>
      <c r="Q1605">
        <v>36.927100000000003</v>
      </c>
      <c r="R1605">
        <v>36.053400000000003</v>
      </c>
      <c r="S1605" t="s">
        <v>3007</v>
      </c>
      <c r="T1605" t="s">
        <v>4929</v>
      </c>
    </row>
    <row r="1606" spans="1:20" x14ac:dyDescent="0.35">
      <c r="A1606" t="s">
        <v>98</v>
      </c>
      <c r="B1606" t="s">
        <v>4961</v>
      </c>
      <c r="C1606" t="s">
        <v>2503</v>
      </c>
      <c r="D1606" s="1" t="s">
        <v>2504</v>
      </c>
      <c r="E1606" s="1" t="s">
        <v>3005</v>
      </c>
      <c r="F1606" t="s">
        <v>118</v>
      </c>
      <c r="H1606" t="s">
        <v>3016</v>
      </c>
      <c r="I1606" t="s">
        <v>3007</v>
      </c>
      <c r="J1606">
        <v>180</v>
      </c>
      <c r="K1606">
        <v>1999</v>
      </c>
      <c r="L1606" t="s">
        <v>121</v>
      </c>
      <c r="M1606" t="s">
        <v>3008</v>
      </c>
      <c r="N1606" t="s">
        <v>3009</v>
      </c>
      <c r="O1606" t="s">
        <v>3007</v>
      </c>
      <c r="P1606" t="s">
        <v>2505</v>
      </c>
      <c r="Q1606">
        <v>41.065150000000003</v>
      </c>
      <c r="R1606">
        <v>28.668150000000001</v>
      </c>
      <c r="S1606" t="s">
        <v>3007</v>
      </c>
      <c r="T1606" t="s">
        <v>4906</v>
      </c>
    </row>
    <row r="1607" spans="1:20" x14ac:dyDescent="0.35">
      <c r="A1607" t="s">
        <v>98</v>
      </c>
      <c r="B1607" t="s">
        <v>4962</v>
      </c>
      <c r="C1607" t="s">
        <v>2506</v>
      </c>
      <c r="D1607" s="1" t="s">
        <v>2507</v>
      </c>
      <c r="E1607" s="1" t="s">
        <v>3005</v>
      </c>
      <c r="F1607" t="s">
        <v>118</v>
      </c>
      <c r="H1607" t="s">
        <v>3016</v>
      </c>
      <c r="I1607" t="s">
        <v>3007</v>
      </c>
      <c r="J1607">
        <v>56</v>
      </c>
      <c r="K1607">
        <v>2001</v>
      </c>
      <c r="L1607" t="s">
        <v>121</v>
      </c>
      <c r="M1607" t="s">
        <v>3008</v>
      </c>
      <c r="N1607" t="s">
        <v>283</v>
      </c>
      <c r="O1607" t="s">
        <v>3007</v>
      </c>
      <c r="P1607" t="s">
        <v>2508</v>
      </c>
      <c r="Q1607">
        <v>39.756599999999999</v>
      </c>
      <c r="R1607">
        <v>30.622160000000001</v>
      </c>
      <c r="S1607" t="s">
        <v>3023</v>
      </c>
      <c r="T1607" t="s">
        <v>4963</v>
      </c>
    </row>
    <row r="1608" spans="1:20" x14ac:dyDescent="0.35">
      <c r="A1608" t="s">
        <v>98</v>
      </c>
      <c r="B1608" t="s">
        <v>4964</v>
      </c>
      <c r="C1608" t="s">
        <v>2510</v>
      </c>
      <c r="D1608" s="1" t="s">
        <v>2511</v>
      </c>
      <c r="E1608" s="1" t="s">
        <v>3197</v>
      </c>
      <c r="F1608" t="s">
        <v>118</v>
      </c>
      <c r="H1608" t="s">
        <v>3012</v>
      </c>
      <c r="I1608" t="s">
        <v>3007</v>
      </c>
      <c r="J1608">
        <v>110</v>
      </c>
      <c r="K1608">
        <v>2010</v>
      </c>
      <c r="L1608" t="s">
        <v>121</v>
      </c>
      <c r="M1608" t="s">
        <v>3008</v>
      </c>
      <c r="N1608" t="s">
        <v>283</v>
      </c>
      <c r="O1608" t="s">
        <v>3007</v>
      </c>
      <c r="P1608" t="s">
        <v>2512</v>
      </c>
      <c r="Q1608">
        <v>36.995699999999999</v>
      </c>
      <c r="R1608">
        <v>37.384099999999997</v>
      </c>
      <c r="S1608" t="s">
        <v>3023</v>
      </c>
      <c r="T1608" t="s">
        <v>4965</v>
      </c>
    </row>
    <row r="1609" spans="1:20" x14ac:dyDescent="0.35">
      <c r="A1609" t="s">
        <v>98</v>
      </c>
      <c r="B1609" t="s">
        <v>4966</v>
      </c>
      <c r="C1609" t="s">
        <v>2514</v>
      </c>
      <c r="D1609" s="1" t="s">
        <v>2515</v>
      </c>
      <c r="E1609" s="1" t="s">
        <v>3005</v>
      </c>
      <c r="F1609" t="s">
        <v>118</v>
      </c>
      <c r="H1609" t="s">
        <v>3016</v>
      </c>
      <c r="I1609" t="s">
        <v>3007</v>
      </c>
      <c r="J1609">
        <v>253</v>
      </c>
      <c r="K1609">
        <v>2017</v>
      </c>
      <c r="L1609" t="s">
        <v>121</v>
      </c>
      <c r="M1609" t="s">
        <v>3008</v>
      </c>
      <c r="N1609" t="s">
        <v>283</v>
      </c>
      <c r="O1609" t="s">
        <v>3007</v>
      </c>
      <c r="P1609" t="s">
        <v>2516</v>
      </c>
      <c r="Q1609">
        <v>40.80151</v>
      </c>
      <c r="R1609">
        <v>29.55181</v>
      </c>
      <c r="S1609" t="s">
        <v>3023</v>
      </c>
      <c r="T1609" t="s">
        <v>4967</v>
      </c>
    </row>
    <row r="1610" spans="1:20" x14ac:dyDescent="0.35">
      <c r="A1610" t="s">
        <v>98</v>
      </c>
      <c r="B1610" t="s">
        <v>4968</v>
      </c>
      <c r="C1610" t="s">
        <v>2518</v>
      </c>
      <c r="D1610" s="1" t="s">
        <v>2519</v>
      </c>
      <c r="E1610" s="1" t="s">
        <v>3005</v>
      </c>
      <c r="F1610" t="s">
        <v>118</v>
      </c>
      <c r="H1610" t="s">
        <v>3016</v>
      </c>
      <c r="I1610" t="s">
        <v>3007</v>
      </c>
      <c r="J1610">
        <v>865</v>
      </c>
      <c r="K1610">
        <v>2013</v>
      </c>
      <c r="L1610" t="s">
        <v>121</v>
      </c>
      <c r="M1610" t="s">
        <v>3008</v>
      </c>
      <c r="N1610" t="s">
        <v>3033</v>
      </c>
      <c r="O1610" t="s">
        <v>3007</v>
      </c>
      <c r="P1610" t="s">
        <v>2516</v>
      </c>
      <c r="Q1610">
        <v>40.816549999999999</v>
      </c>
      <c r="R1610">
        <v>29.57319</v>
      </c>
      <c r="S1610" t="s">
        <v>3007</v>
      </c>
      <c r="T1610" t="s">
        <v>4969</v>
      </c>
    </row>
    <row r="1611" spans="1:20" x14ac:dyDescent="0.35">
      <c r="A1611" t="s">
        <v>98</v>
      </c>
      <c r="B1611" t="s">
        <v>4970</v>
      </c>
      <c r="C1611" t="s">
        <v>2521</v>
      </c>
      <c r="D1611" s="1" t="s">
        <v>2522</v>
      </c>
      <c r="E1611" s="1" t="s">
        <v>3195</v>
      </c>
      <c r="F1611" t="s">
        <v>118</v>
      </c>
      <c r="H1611" t="s">
        <v>3016</v>
      </c>
      <c r="I1611" t="s">
        <v>3007</v>
      </c>
      <c r="J1611">
        <v>57</v>
      </c>
      <c r="K1611">
        <v>2013</v>
      </c>
      <c r="L1611" t="s">
        <v>121</v>
      </c>
      <c r="M1611" t="s">
        <v>3008</v>
      </c>
      <c r="N1611" t="s">
        <v>3009</v>
      </c>
      <c r="O1611" t="s">
        <v>3007</v>
      </c>
      <c r="P1611" t="s">
        <v>2523</v>
      </c>
      <c r="Q1611">
        <v>38.965200000000003</v>
      </c>
      <c r="R1611">
        <v>29.365300000000001</v>
      </c>
      <c r="S1611" t="s">
        <v>3007</v>
      </c>
      <c r="T1611" t="s">
        <v>4971</v>
      </c>
    </row>
    <row r="1612" spans="1:20" x14ac:dyDescent="0.35">
      <c r="A1612" t="s">
        <v>98</v>
      </c>
      <c r="B1612" t="s">
        <v>4972</v>
      </c>
      <c r="C1612" t="s">
        <v>2525</v>
      </c>
      <c r="D1612" s="1" t="s">
        <v>2526</v>
      </c>
      <c r="E1612" s="1" t="s">
        <v>3005</v>
      </c>
      <c r="F1612" t="s">
        <v>118</v>
      </c>
      <c r="H1612" t="s">
        <v>3016</v>
      </c>
      <c r="I1612" t="s">
        <v>3007</v>
      </c>
      <c r="J1612">
        <v>610</v>
      </c>
      <c r="K1612">
        <v>2017</v>
      </c>
      <c r="L1612" t="s">
        <v>121</v>
      </c>
      <c r="M1612" t="s">
        <v>3008</v>
      </c>
      <c r="N1612" t="s">
        <v>283</v>
      </c>
      <c r="O1612" t="s">
        <v>3007</v>
      </c>
      <c r="P1612" t="s">
        <v>2527</v>
      </c>
      <c r="Q1612">
        <v>41.482700000000001</v>
      </c>
      <c r="R1612">
        <v>27.336600000000001</v>
      </c>
      <c r="S1612" t="s">
        <v>3007</v>
      </c>
      <c r="T1612" t="s">
        <v>4973</v>
      </c>
    </row>
    <row r="1613" spans="1:20" x14ac:dyDescent="0.35">
      <c r="A1613" t="s">
        <v>98</v>
      </c>
      <c r="B1613" t="s">
        <v>4974</v>
      </c>
      <c r="C1613" t="s">
        <v>2525</v>
      </c>
      <c r="D1613" s="1" t="s">
        <v>2526</v>
      </c>
      <c r="E1613" s="1" t="s">
        <v>3090</v>
      </c>
      <c r="F1613" t="s">
        <v>118</v>
      </c>
      <c r="H1613" t="s">
        <v>3016</v>
      </c>
      <c r="I1613" t="s">
        <v>3007</v>
      </c>
      <c r="J1613">
        <v>610</v>
      </c>
      <c r="K1613">
        <v>2017</v>
      </c>
      <c r="L1613" t="s">
        <v>121</v>
      </c>
      <c r="M1613" t="s">
        <v>3008</v>
      </c>
      <c r="N1613" t="s">
        <v>283</v>
      </c>
      <c r="O1613" t="s">
        <v>3007</v>
      </c>
      <c r="P1613" t="s">
        <v>2527</v>
      </c>
      <c r="Q1613">
        <v>41.482700000000001</v>
      </c>
      <c r="R1613">
        <v>27.336600000000001</v>
      </c>
      <c r="S1613" t="s">
        <v>3007</v>
      </c>
      <c r="T1613" t="s">
        <v>4973</v>
      </c>
    </row>
    <row r="1614" spans="1:20" x14ac:dyDescent="0.35">
      <c r="A1614" t="s">
        <v>98</v>
      </c>
      <c r="B1614" t="s">
        <v>4975</v>
      </c>
      <c r="C1614" t="s">
        <v>2529</v>
      </c>
      <c r="D1614" s="1" t="s">
        <v>2530</v>
      </c>
      <c r="E1614" s="1" t="s">
        <v>3005</v>
      </c>
      <c r="F1614" t="s">
        <v>118</v>
      </c>
      <c r="H1614" t="s">
        <v>3012</v>
      </c>
      <c r="I1614" t="s">
        <v>3007</v>
      </c>
      <c r="J1614">
        <v>38</v>
      </c>
      <c r="K1614">
        <v>1999</v>
      </c>
      <c r="L1614" t="s">
        <v>121</v>
      </c>
      <c r="M1614" t="s">
        <v>3008</v>
      </c>
      <c r="N1614" t="s">
        <v>3009</v>
      </c>
      <c r="O1614" t="s">
        <v>3007</v>
      </c>
      <c r="P1614" t="s">
        <v>2531</v>
      </c>
      <c r="Q1614">
        <v>40.781999999999996</v>
      </c>
      <c r="R1614">
        <v>29.602499999999999</v>
      </c>
      <c r="S1614" t="s">
        <v>3023</v>
      </c>
      <c r="T1614" t="s">
        <v>4976</v>
      </c>
    </row>
    <row r="1615" spans="1:20" x14ac:dyDescent="0.35">
      <c r="A1615" t="s">
        <v>98</v>
      </c>
      <c r="B1615" t="s">
        <v>4977</v>
      </c>
      <c r="C1615" t="s">
        <v>2529</v>
      </c>
      <c r="D1615" s="1" t="s">
        <v>2530</v>
      </c>
      <c r="E1615" s="1" t="s">
        <v>4028</v>
      </c>
      <c r="F1615" t="s">
        <v>118</v>
      </c>
      <c r="H1615" t="s">
        <v>3012</v>
      </c>
      <c r="I1615" t="s">
        <v>3007</v>
      </c>
      <c r="J1615">
        <v>60</v>
      </c>
      <c r="K1615">
        <v>2005</v>
      </c>
      <c r="L1615" t="s">
        <v>121</v>
      </c>
      <c r="M1615" t="s">
        <v>3008</v>
      </c>
      <c r="N1615" t="s">
        <v>3009</v>
      </c>
      <c r="O1615" t="s">
        <v>3007</v>
      </c>
      <c r="P1615" t="s">
        <v>2531</v>
      </c>
      <c r="Q1615">
        <v>40.781999999999996</v>
      </c>
      <c r="R1615">
        <v>29.602499999999999</v>
      </c>
      <c r="S1615" t="s">
        <v>3023</v>
      </c>
      <c r="T1615" t="s">
        <v>4976</v>
      </c>
    </row>
    <row r="1616" spans="1:20" x14ac:dyDescent="0.35">
      <c r="A1616" t="s">
        <v>98</v>
      </c>
      <c r="B1616" t="s">
        <v>4978</v>
      </c>
      <c r="C1616" t="s">
        <v>2529</v>
      </c>
      <c r="D1616" s="1" t="s">
        <v>2530</v>
      </c>
      <c r="E1616" s="1" t="s">
        <v>4356</v>
      </c>
      <c r="F1616" t="s">
        <v>118</v>
      </c>
      <c r="H1616" t="s">
        <v>3012</v>
      </c>
      <c r="I1616" t="s">
        <v>3007</v>
      </c>
      <c r="J1616">
        <v>60</v>
      </c>
      <c r="K1616">
        <v>2009</v>
      </c>
      <c r="L1616" t="s">
        <v>121</v>
      </c>
      <c r="M1616" t="s">
        <v>3008</v>
      </c>
      <c r="N1616" t="s">
        <v>3009</v>
      </c>
      <c r="O1616" t="s">
        <v>3007</v>
      </c>
      <c r="P1616" t="s">
        <v>2531</v>
      </c>
      <c r="Q1616">
        <v>40.781999999999996</v>
      </c>
      <c r="R1616">
        <v>29.602499999999999</v>
      </c>
      <c r="S1616" t="s">
        <v>3023</v>
      </c>
      <c r="T1616" t="s">
        <v>4976</v>
      </c>
    </row>
    <row r="1617" spans="1:20" x14ac:dyDescent="0.35">
      <c r="A1617" t="s">
        <v>98</v>
      </c>
      <c r="B1617" t="s">
        <v>4979</v>
      </c>
      <c r="C1617" t="s">
        <v>2533</v>
      </c>
      <c r="D1617" s="1" t="s">
        <v>2534</v>
      </c>
      <c r="E1617" s="1" t="s">
        <v>3005</v>
      </c>
      <c r="F1617" t="s">
        <v>118</v>
      </c>
      <c r="H1617" t="s">
        <v>3016</v>
      </c>
      <c r="I1617" t="s">
        <v>3007</v>
      </c>
      <c r="J1617">
        <v>853</v>
      </c>
      <c r="K1617">
        <v>2016</v>
      </c>
      <c r="L1617" t="s">
        <v>121</v>
      </c>
      <c r="M1617" t="s">
        <v>3008</v>
      </c>
      <c r="N1617" t="s">
        <v>283</v>
      </c>
      <c r="O1617" t="s">
        <v>3007</v>
      </c>
      <c r="P1617" t="s">
        <v>2535</v>
      </c>
      <c r="Q1617">
        <v>39.7575</v>
      </c>
      <c r="R1617">
        <v>33.448</v>
      </c>
      <c r="S1617" t="s">
        <v>3007</v>
      </c>
      <c r="T1617" t="s">
        <v>4980</v>
      </c>
    </row>
    <row r="1618" spans="1:20" x14ac:dyDescent="0.35">
      <c r="A1618" t="s">
        <v>98</v>
      </c>
      <c r="B1618" t="s">
        <v>4981</v>
      </c>
      <c r="C1618" t="s">
        <v>2537</v>
      </c>
      <c r="D1618" s="1" t="s">
        <v>2538</v>
      </c>
      <c r="E1618" s="1" t="s">
        <v>3195</v>
      </c>
      <c r="F1618" t="s">
        <v>118</v>
      </c>
      <c r="H1618" t="s">
        <v>3016</v>
      </c>
      <c r="I1618" t="s">
        <v>3007</v>
      </c>
      <c r="J1618">
        <v>45</v>
      </c>
      <c r="K1618">
        <v>2011</v>
      </c>
      <c r="L1618" t="s">
        <v>121</v>
      </c>
      <c r="M1618" t="s">
        <v>3008</v>
      </c>
      <c r="N1618" t="s">
        <v>3009</v>
      </c>
      <c r="O1618" t="s">
        <v>3007</v>
      </c>
      <c r="P1618" t="s">
        <v>2539</v>
      </c>
      <c r="Q1618">
        <v>38.426699999999997</v>
      </c>
      <c r="R1618">
        <v>27.216899999999999</v>
      </c>
      <c r="S1618" t="s">
        <v>3023</v>
      </c>
      <c r="T1618" t="s">
        <v>4982</v>
      </c>
    </row>
    <row r="1619" spans="1:20" x14ac:dyDescent="0.35">
      <c r="A1619" t="s">
        <v>98</v>
      </c>
      <c r="B1619" t="s">
        <v>4983</v>
      </c>
      <c r="C1619" t="s">
        <v>2541</v>
      </c>
      <c r="D1619" s="1" t="s">
        <v>2542</v>
      </c>
      <c r="E1619" s="1" t="s">
        <v>3197</v>
      </c>
      <c r="F1619" t="s">
        <v>118</v>
      </c>
      <c r="H1619" t="s">
        <v>3016</v>
      </c>
      <c r="I1619" t="s">
        <v>3007</v>
      </c>
      <c r="J1619">
        <v>56</v>
      </c>
      <c r="K1619">
        <v>2007</v>
      </c>
      <c r="L1619" t="s">
        <v>121</v>
      </c>
      <c r="M1619" t="s">
        <v>3047</v>
      </c>
      <c r="N1619" t="s">
        <v>3009</v>
      </c>
      <c r="O1619" t="s">
        <v>3007</v>
      </c>
      <c r="P1619" t="s">
        <v>2543</v>
      </c>
      <c r="Q1619">
        <v>40.763300000000001</v>
      </c>
      <c r="R1619">
        <v>29.7624</v>
      </c>
      <c r="S1619" t="s">
        <v>3023</v>
      </c>
      <c r="T1619" t="s">
        <v>4984</v>
      </c>
    </row>
    <row r="1620" spans="1:20" x14ac:dyDescent="0.35">
      <c r="A1620" t="s">
        <v>98</v>
      </c>
      <c r="B1620" t="s">
        <v>4985</v>
      </c>
      <c r="C1620" t="s">
        <v>2541</v>
      </c>
      <c r="D1620" s="1" t="s">
        <v>2542</v>
      </c>
      <c r="E1620" s="1" t="s">
        <v>3199</v>
      </c>
      <c r="F1620" t="s">
        <v>118</v>
      </c>
      <c r="H1620" t="s">
        <v>3016</v>
      </c>
      <c r="I1620" t="s">
        <v>3007</v>
      </c>
      <c r="J1620">
        <v>26</v>
      </c>
      <c r="K1620">
        <v>2011</v>
      </c>
      <c r="L1620" t="s">
        <v>121</v>
      </c>
      <c r="M1620" t="s">
        <v>3047</v>
      </c>
      <c r="N1620" t="s">
        <v>3009</v>
      </c>
      <c r="O1620" t="s">
        <v>3007</v>
      </c>
      <c r="P1620" t="s">
        <v>2543</v>
      </c>
      <c r="Q1620">
        <v>40.763300000000001</v>
      </c>
      <c r="R1620">
        <v>29.7624</v>
      </c>
      <c r="S1620" t="s">
        <v>3023</v>
      </c>
      <c r="T1620" t="s">
        <v>4984</v>
      </c>
    </row>
    <row r="1621" spans="1:20" x14ac:dyDescent="0.35">
      <c r="A1621" t="s">
        <v>98</v>
      </c>
      <c r="B1621" t="s">
        <v>4986</v>
      </c>
      <c r="C1621" t="s">
        <v>2545</v>
      </c>
      <c r="D1621" s="1" t="s">
        <v>2546</v>
      </c>
      <c r="E1621" s="1" t="s">
        <v>3195</v>
      </c>
      <c r="F1621" t="s">
        <v>118</v>
      </c>
      <c r="H1621" t="s">
        <v>3016</v>
      </c>
      <c r="I1621" t="s">
        <v>3007</v>
      </c>
      <c r="J1621">
        <v>120</v>
      </c>
      <c r="K1621">
        <v>2014</v>
      </c>
      <c r="L1621" t="s">
        <v>121</v>
      </c>
      <c r="M1621" t="s">
        <v>3008</v>
      </c>
      <c r="N1621" t="s">
        <v>3009</v>
      </c>
      <c r="O1621" t="s">
        <v>3007</v>
      </c>
      <c r="P1621" t="s">
        <v>2547</v>
      </c>
      <c r="Q1621">
        <v>40.747700000000002</v>
      </c>
      <c r="R1621">
        <v>29.771699999999999</v>
      </c>
      <c r="S1621" t="s">
        <v>3023</v>
      </c>
      <c r="T1621" t="s">
        <v>4984</v>
      </c>
    </row>
    <row r="1622" spans="1:20" x14ac:dyDescent="0.35">
      <c r="A1622" t="s">
        <v>98</v>
      </c>
      <c r="B1622" t="s">
        <v>4987</v>
      </c>
      <c r="C1622" t="s">
        <v>2548</v>
      </c>
      <c r="D1622" s="1" t="s">
        <v>2549</v>
      </c>
      <c r="E1622" s="1" t="s">
        <v>3005</v>
      </c>
      <c r="F1622" t="s">
        <v>118</v>
      </c>
      <c r="H1622" t="s">
        <v>3016</v>
      </c>
      <c r="I1622" t="s">
        <v>3007</v>
      </c>
      <c r="J1622">
        <v>157</v>
      </c>
      <c r="K1622">
        <v>2009</v>
      </c>
      <c r="L1622" t="s">
        <v>121</v>
      </c>
      <c r="M1622" t="s">
        <v>3008</v>
      </c>
      <c r="N1622" t="s">
        <v>3009</v>
      </c>
      <c r="O1622" t="s">
        <v>3007</v>
      </c>
      <c r="P1622" t="s">
        <v>2550</v>
      </c>
      <c r="Q1622">
        <v>40.773049999999998</v>
      </c>
      <c r="R1622">
        <v>29.946960000000001</v>
      </c>
      <c r="S1622" t="s">
        <v>3007</v>
      </c>
      <c r="T1622" t="s">
        <v>4984</v>
      </c>
    </row>
    <row r="1623" spans="1:20" x14ac:dyDescent="0.35">
      <c r="A1623" t="s">
        <v>98</v>
      </c>
      <c r="B1623" t="s">
        <v>4988</v>
      </c>
      <c r="C1623" t="s">
        <v>2551</v>
      </c>
      <c r="D1623" s="1" t="s">
        <v>2552</v>
      </c>
      <c r="E1623" s="1" t="s">
        <v>3005</v>
      </c>
      <c r="F1623" t="s">
        <v>118</v>
      </c>
      <c r="H1623" t="s">
        <v>3016</v>
      </c>
      <c r="I1623" t="s">
        <v>3007</v>
      </c>
      <c r="J1623">
        <v>191</v>
      </c>
      <c r="K1623">
        <v>1996</v>
      </c>
      <c r="L1623" t="s">
        <v>121</v>
      </c>
      <c r="M1623" t="s">
        <v>3008</v>
      </c>
      <c r="N1623" t="s">
        <v>3009</v>
      </c>
      <c r="O1623" t="s">
        <v>3007</v>
      </c>
      <c r="P1623" t="s">
        <v>2553</v>
      </c>
      <c r="Q1623">
        <v>41.261470000000003</v>
      </c>
      <c r="R1623">
        <v>31.420110000000001</v>
      </c>
      <c r="S1623" t="s">
        <v>3023</v>
      </c>
      <c r="T1623" t="s">
        <v>4989</v>
      </c>
    </row>
    <row r="1624" spans="1:20" x14ac:dyDescent="0.35">
      <c r="A1624" t="s">
        <v>98</v>
      </c>
      <c r="B1624" t="s">
        <v>4990</v>
      </c>
      <c r="C1624" t="s">
        <v>2555</v>
      </c>
      <c r="D1624" s="1" t="s">
        <v>2556</v>
      </c>
      <c r="E1624" s="1" t="s">
        <v>3005</v>
      </c>
      <c r="F1624" t="s">
        <v>118</v>
      </c>
      <c r="H1624" t="s">
        <v>3016</v>
      </c>
      <c r="I1624" t="s">
        <v>3007</v>
      </c>
      <c r="J1624">
        <v>380</v>
      </c>
      <c r="K1624">
        <v>2018</v>
      </c>
      <c r="L1624" t="s">
        <v>121</v>
      </c>
      <c r="M1624" t="s">
        <v>3008</v>
      </c>
      <c r="N1624" t="s">
        <v>3009</v>
      </c>
      <c r="O1624" t="s">
        <v>3007</v>
      </c>
      <c r="P1624" t="s">
        <v>2557</v>
      </c>
      <c r="Q1624">
        <v>40.104889999999997</v>
      </c>
      <c r="R1624">
        <v>32.50123</v>
      </c>
      <c r="S1624" t="s">
        <v>3023</v>
      </c>
      <c r="T1624" t="s">
        <v>4991</v>
      </c>
    </row>
    <row r="1625" spans="1:20" x14ac:dyDescent="0.35">
      <c r="A1625" t="s">
        <v>98</v>
      </c>
      <c r="B1625" t="s">
        <v>4992</v>
      </c>
      <c r="C1625" t="s">
        <v>2559</v>
      </c>
      <c r="D1625" s="1" t="s">
        <v>2560</v>
      </c>
      <c r="E1625" s="1" t="s">
        <v>3195</v>
      </c>
      <c r="F1625" t="s">
        <v>118</v>
      </c>
      <c r="H1625" t="s">
        <v>3016</v>
      </c>
      <c r="I1625" t="s">
        <v>3007</v>
      </c>
      <c r="J1625">
        <v>40</v>
      </c>
      <c r="K1625">
        <v>1997</v>
      </c>
      <c r="L1625" t="s">
        <v>121</v>
      </c>
      <c r="M1625" t="s">
        <v>3008</v>
      </c>
      <c r="N1625" t="s">
        <v>3009</v>
      </c>
      <c r="O1625" t="s">
        <v>3007</v>
      </c>
      <c r="P1625" t="s">
        <v>2547</v>
      </c>
      <c r="Q1625">
        <v>40.764000000000003</v>
      </c>
      <c r="R1625">
        <v>29.990100000000002</v>
      </c>
      <c r="S1625" t="s">
        <v>3007</v>
      </c>
      <c r="T1625" t="s">
        <v>4894</v>
      </c>
    </row>
    <row r="1626" spans="1:20" x14ac:dyDescent="0.35">
      <c r="A1626" t="s">
        <v>98</v>
      </c>
      <c r="B1626" t="s">
        <v>4993</v>
      </c>
      <c r="C1626" t="s">
        <v>2561</v>
      </c>
      <c r="D1626" s="1" t="s">
        <v>2562</v>
      </c>
      <c r="E1626" s="1" t="s">
        <v>3005</v>
      </c>
      <c r="F1626" t="s">
        <v>118</v>
      </c>
      <c r="H1626" t="s">
        <v>3016</v>
      </c>
      <c r="I1626" t="s">
        <v>3007</v>
      </c>
      <c r="J1626">
        <v>33</v>
      </c>
      <c r="K1626">
        <v>2014</v>
      </c>
      <c r="L1626" t="s">
        <v>121</v>
      </c>
      <c r="M1626" t="s">
        <v>3047</v>
      </c>
      <c r="N1626" t="s">
        <v>3009</v>
      </c>
      <c r="O1626" t="s">
        <v>3007</v>
      </c>
      <c r="P1626" t="s">
        <v>2563</v>
      </c>
      <c r="Q1626">
        <v>41.236199999999997</v>
      </c>
      <c r="R1626">
        <v>27.6904</v>
      </c>
      <c r="S1626" t="s">
        <v>3023</v>
      </c>
      <c r="T1626" t="s">
        <v>4994</v>
      </c>
    </row>
    <row r="1627" spans="1:20" x14ac:dyDescent="0.35">
      <c r="A1627" t="s">
        <v>98</v>
      </c>
      <c r="B1627" t="s">
        <v>4995</v>
      </c>
      <c r="C1627" t="s">
        <v>2561</v>
      </c>
      <c r="D1627" s="1" t="s">
        <v>2562</v>
      </c>
      <c r="E1627" s="1" t="s">
        <v>3090</v>
      </c>
      <c r="F1627" t="s">
        <v>118</v>
      </c>
      <c r="H1627" t="s">
        <v>3016</v>
      </c>
      <c r="I1627" t="s">
        <v>3007</v>
      </c>
      <c r="J1627">
        <v>33</v>
      </c>
      <c r="K1627">
        <v>2014</v>
      </c>
      <c r="L1627" t="s">
        <v>121</v>
      </c>
      <c r="M1627" t="s">
        <v>3047</v>
      </c>
      <c r="N1627" t="s">
        <v>3009</v>
      </c>
      <c r="O1627" t="s">
        <v>3007</v>
      </c>
      <c r="P1627" t="s">
        <v>2563</v>
      </c>
      <c r="Q1627">
        <v>41.236199999999997</v>
      </c>
      <c r="R1627">
        <v>27.6904</v>
      </c>
      <c r="S1627" t="s">
        <v>3023</v>
      </c>
      <c r="T1627" t="s">
        <v>4994</v>
      </c>
    </row>
    <row r="1628" spans="1:20" x14ac:dyDescent="0.35">
      <c r="A1628" t="s">
        <v>98</v>
      </c>
      <c r="B1628" t="s">
        <v>4996</v>
      </c>
      <c r="C1628" t="s">
        <v>2561</v>
      </c>
      <c r="D1628" s="1" t="s">
        <v>2562</v>
      </c>
      <c r="E1628" s="1" t="s">
        <v>3055</v>
      </c>
      <c r="F1628" t="s">
        <v>118</v>
      </c>
      <c r="H1628" t="s">
        <v>3016</v>
      </c>
      <c r="I1628" t="s">
        <v>3007</v>
      </c>
      <c r="J1628">
        <v>34</v>
      </c>
      <c r="K1628">
        <v>2014</v>
      </c>
      <c r="L1628" t="s">
        <v>121</v>
      </c>
      <c r="M1628" t="s">
        <v>3047</v>
      </c>
      <c r="N1628" t="s">
        <v>3009</v>
      </c>
      <c r="O1628" t="s">
        <v>3007</v>
      </c>
      <c r="P1628" t="s">
        <v>2563</v>
      </c>
      <c r="Q1628">
        <v>41.236199999999997</v>
      </c>
      <c r="R1628">
        <v>27.6904</v>
      </c>
      <c r="S1628" t="s">
        <v>3023</v>
      </c>
      <c r="T1628" t="s">
        <v>4994</v>
      </c>
    </row>
    <row r="1629" spans="1:20" x14ac:dyDescent="0.35">
      <c r="A1629" t="s">
        <v>98</v>
      </c>
      <c r="B1629" t="s">
        <v>4997</v>
      </c>
      <c r="C1629" t="s">
        <v>2565</v>
      </c>
      <c r="D1629" s="1" t="s">
        <v>2566</v>
      </c>
      <c r="E1629" s="1" t="s">
        <v>3005</v>
      </c>
      <c r="F1629" t="s">
        <v>118</v>
      </c>
      <c r="H1629" t="s">
        <v>3016</v>
      </c>
      <c r="I1629" t="s">
        <v>3007</v>
      </c>
      <c r="J1629">
        <v>82</v>
      </c>
      <c r="K1629">
        <v>2010</v>
      </c>
      <c r="L1629" t="s">
        <v>121</v>
      </c>
      <c r="M1629" t="s">
        <v>3008</v>
      </c>
      <c r="N1629" t="s">
        <v>283</v>
      </c>
      <c r="O1629" t="s">
        <v>3007</v>
      </c>
      <c r="P1629" t="s">
        <v>2567</v>
      </c>
      <c r="Q1629">
        <v>41.778100000000002</v>
      </c>
      <c r="R1629">
        <v>27.1921</v>
      </c>
      <c r="S1629" t="s">
        <v>3007</v>
      </c>
      <c r="T1629" t="s">
        <v>4998</v>
      </c>
    </row>
    <row r="1630" spans="1:20" x14ac:dyDescent="0.35">
      <c r="A1630" t="s">
        <v>98</v>
      </c>
      <c r="B1630" t="s">
        <v>4999</v>
      </c>
      <c r="C1630" t="s">
        <v>2569</v>
      </c>
      <c r="D1630" s="1" t="s">
        <v>2570</v>
      </c>
      <c r="E1630" s="1" t="s">
        <v>3195</v>
      </c>
      <c r="F1630" t="s">
        <v>118</v>
      </c>
      <c r="H1630" t="s">
        <v>3006</v>
      </c>
      <c r="I1630" t="s">
        <v>3007</v>
      </c>
      <c r="J1630">
        <v>890</v>
      </c>
      <c r="K1630" t="s">
        <v>120</v>
      </c>
      <c r="L1630" t="s">
        <v>121</v>
      </c>
      <c r="M1630" t="s">
        <v>3008</v>
      </c>
      <c r="N1630" t="s">
        <v>283</v>
      </c>
      <c r="O1630" t="s">
        <v>3007</v>
      </c>
      <c r="P1630" t="s">
        <v>2571</v>
      </c>
      <c r="Q1630">
        <v>41.756500000000003</v>
      </c>
      <c r="R1630">
        <v>27.213999999999999</v>
      </c>
      <c r="S1630" t="s">
        <v>3007</v>
      </c>
      <c r="T1630" t="s">
        <v>4955</v>
      </c>
    </row>
    <row r="1631" spans="1:20" x14ac:dyDescent="0.35">
      <c r="A1631" t="s">
        <v>98</v>
      </c>
      <c r="B1631" t="s">
        <v>5000</v>
      </c>
      <c r="C1631" t="s">
        <v>2572</v>
      </c>
      <c r="D1631" s="1" t="s">
        <v>2573</v>
      </c>
      <c r="E1631" s="1" t="s">
        <v>3005</v>
      </c>
      <c r="F1631" t="s">
        <v>118</v>
      </c>
      <c r="H1631" t="s">
        <v>199</v>
      </c>
      <c r="I1631" t="s">
        <v>3085</v>
      </c>
      <c r="J1631">
        <v>600</v>
      </c>
      <c r="K1631" t="s">
        <v>3085</v>
      </c>
      <c r="L1631" t="s">
        <v>3085</v>
      </c>
      <c r="M1631" t="s">
        <v>3008</v>
      </c>
      <c r="N1631" t="s">
        <v>283</v>
      </c>
      <c r="O1631" t="s">
        <v>3007</v>
      </c>
      <c r="P1631" t="s">
        <v>2574</v>
      </c>
      <c r="Q1631">
        <v>39.133699999999997</v>
      </c>
      <c r="R1631">
        <v>34.150500000000001</v>
      </c>
      <c r="S1631" t="s">
        <v>3007</v>
      </c>
      <c r="T1631" t="s">
        <v>5001</v>
      </c>
    </row>
    <row r="1632" spans="1:20" x14ac:dyDescent="0.35">
      <c r="A1632" t="s">
        <v>98</v>
      </c>
      <c r="B1632" t="s">
        <v>5002</v>
      </c>
      <c r="C1632" t="s">
        <v>2576</v>
      </c>
      <c r="D1632" s="1" t="s">
        <v>2577</v>
      </c>
      <c r="E1632" s="1" t="s">
        <v>3005</v>
      </c>
      <c r="F1632" t="s">
        <v>118</v>
      </c>
      <c r="H1632" t="s">
        <v>199</v>
      </c>
      <c r="I1632" t="s">
        <v>3085</v>
      </c>
      <c r="J1632">
        <v>1176</v>
      </c>
      <c r="K1632" t="s">
        <v>3085</v>
      </c>
      <c r="L1632" t="s">
        <v>3085</v>
      </c>
      <c r="M1632" t="s">
        <v>3008</v>
      </c>
      <c r="N1632" t="s">
        <v>283</v>
      </c>
      <c r="O1632" t="s">
        <v>3007</v>
      </c>
      <c r="P1632" t="s">
        <v>2578</v>
      </c>
      <c r="Q1632">
        <v>41.638620000000003</v>
      </c>
      <c r="R1632">
        <v>28.090530000000001</v>
      </c>
      <c r="S1632" t="s">
        <v>3007</v>
      </c>
      <c r="T1632" t="s">
        <v>5003</v>
      </c>
    </row>
    <row r="1633" spans="1:20" x14ac:dyDescent="0.35">
      <c r="A1633" t="s">
        <v>98</v>
      </c>
      <c r="B1633" t="s">
        <v>5004</v>
      </c>
      <c r="C1633" t="s">
        <v>2580</v>
      </c>
      <c r="D1633" s="1" t="s">
        <v>2581</v>
      </c>
      <c r="E1633" s="1" t="s">
        <v>3005</v>
      </c>
      <c r="F1633" t="s">
        <v>118</v>
      </c>
      <c r="H1633" t="s">
        <v>3016</v>
      </c>
      <c r="I1633" t="s">
        <v>3007</v>
      </c>
      <c r="J1633">
        <v>133</v>
      </c>
      <c r="K1633">
        <v>2010</v>
      </c>
      <c r="L1633" t="s">
        <v>121</v>
      </c>
      <c r="M1633" t="s">
        <v>3008</v>
      </c>
      <c r="N1633" t="s">
        <v>3009</v>
      </c>
      <c r="O1633" t="s">
        <v>3007</v>
      </c>
      <c r="P1633" t="s">
        <v>2482</v>
      </c>
      <c r="Q1633">
        <v>41.277520000000003</v>
      </c>
      <c r="R1633">
        <v>27.588239999999999</v>
      </c>
      <c r="S1633" t="s">
        <v>3023</v>
      </c>
      <c r="T1633" t="s">
        <v>5003</v>
      </c>
    </row>
    <row r="1634" spans="1:20" x14ac:dyDescent="0.35">
      <c r="A1634" t="s">
        <v>98</v>
      </c>
      <c r="B1634" t="s">
        <v>5005</v>
      </c>
      <c r="C1634" t="s">
        <v>2582</v>
      </c>
      <c r="D1634" s="1" t="s">
        <v>2583</v>
      </c>
      <c r="E1634" s="1" t="s">
        <v>3005</v>
      </c>
      <c r="F1634" t="s">
        <v>118</v>
      </c>
      <c r="H1634" t="s">
        <v>3016</v>
      </c>
      <c r="I1634" t="s">
        <v>3007</v>
      </c>
      <c r="J1634">
        <v>140</v>
      </c>
      <c r="K1634">
        <v>2005</v>
      </c>
      <c r="L1634" t="s">
        <v>121</v>
      </c>
      <c r="M1634" t="s">
        <v>3047</v>
      </c>
      <c r="N1634" t="s">
        <v>3009</v>
      </c>
      <c r="O1634" t="s">
        <v>3007</v>
      </c>
      <c r="P1634" t="s">
        <v>2584</v>
      </c>
      <c r="Q1634">
        <v>38.616889999999998</v>
      </c>
      <c r="R1634">
        <v>27.344619999999999</v>
      </c>
      <c r="S1634" t="s">
        <v>3023</v>
      </c>
      <c r="T1634" t="s">
        <v>5006</v>
      </c>
    </row>
    <row r="1635" spans="1:20" x14ac:dyDescent="0.35">
      <c r="A1635" t="s">
        <v>98</v>
      </c>
      <c r="B1635" t="s">
        <v>5007</v>
      </c>
      <c r="C1635" t="s">
        <v>2586</v>
      </c>
      <c r="D1635" s="1" t="s">
        <v>2587</v>
      </c>
      <c r="E1635" s="1" t="s">
        <v>3005</v>
      </c>
      <c r="F1635" t="s">
        <v>118</v>
      </c>
      <c r="H1635" t="s">
        <v>3016</v>
      </c>
      <c r="I1635" t="s">
        <v>3007</v>
      </c>
      <c r="J1635">
        <v>65</v>
      </c>
      <c r="K1635">
        <v>2003</v>
      </c>
      <c r="L1635" t="s">
        <v>121</v>
      </c>
      <c r="M1635" t="s">
        <v>3008</v>
      </c>
      <c r="N1635" t="s">
        <v>283</v>
      </c>
      <c r="O1635" t="s">
        <v>3007</v>
      </c>
      <c r="P1635" t="s">
        <v>2588</v>
      </c>
      <c r="Q1635">
        <v>41.020090000000003</v>
      </c>
      <c r="R1635">
        <v>29.046050000000001</v>
      </c>
      <c r="S1635" t="s">
        <v>3007</v>
      </c>
      <c r="T1635" t="s">
        <v>5008</v>
      </c>
    </row>
    <row r="1636" spans="1:20" x14ac:dyDescent="0.35">
      <c r="A1636" t="s">
        <v>98</v>
      </c>
      <c r="B1636" t="s">
        <v>5009</v>
      </c>
      <c r="C1636" t="s">
        <v>2590</v>
      </c>
      <c r="D1636" s="1" t="s">
        <v>2591</v>
      </c>
      <c r="E1636" s="1" t="s">
        <v>5010</v>
      </c>
      <c r="F1636" t="s">
        <v>118</v>
      </c>
      <c r="H1636" t="s">
        <v>3016</v>
      </c>
      <c r="I1636" t="s">
        <v>3007</v>
      </c>
      <c r="J1636">
        <v>44</v>
      </c>
      <c r="K1636">
        <v>2005</v>
      </c>
      <c r="L1636" t="s">
        <v>121</v>
      </c>
      <c r="M1636" t="s">
        <v>3071</v>
      </c>
      <c r="N1636" t="s">
        <v>3009</v>
      </c>
      <c r="O1636" t="s">
        <v>3007</v>
      </c>
      <c r="P1636" t="s">
        <v>2592</v>
      </c>
      <c r="Q1636">
        <v>39.616709999999998</v>
      </c>
      <c r="R1636">
        <v>27.882200000000001</v>
      </c>
      <c r="S1636" t="s">
        <v>3023</v>
      </c>
      <c r="T1636" t="s">
        <v>5011</v>
      </c>
    </row>
    <row r="1637" spans="1:20" x14ac:dyDescent="0.35">
      <c r="A1637" t="s">
        <v>98</v>
      </c>
      <c r="B1637" t="s">
        <v>5012</v>
      </c>
      <c r="C1637" t="s">
        <v>2590</v>
      </c>
      <c r="D1637" s="1" t="s">
        <v>2591</v>
      </c>
      <c r="E1637" s="1" t="s">
        <v>5013</v>
      </c>
      <c r="F1637" t="s">
        <v>118</v>
      </c>
      <c r="H1637" t="s">
        <v>3016</v>
      </c>
      <c r="I1637" t="s">
        <v>3007</v>
      </c>
      <c r="J1637">
        <v>26</v>
      </c>
      <c r="K1637">
        <v>2010</v>
      </c>
      <c r="L1637" t="s">
        <v>121</v>
      </c>
      <c r="M1637" t="s">
        <v>3071</v>
      </c>
      <c r="N1637" t="s">
        <v>3009</v>
      </c>
      <c r="O1637" t="s">
        <v>3007</v>
      </c>
      <c r="P1637" t="s">
        <v>2592</v>
      </c>
      <c r="Q1637">
        <v>39.616709999999998</v>
      </c>
      <c r="R1637">
        <v>27.882200000000001</v>
      </c>
      <c r="S1637" t="s">
        <v>3023</v>
      </c>
      <c r="T1637" t="s">
        <v>5011</v>
      </c>
    </row>
    <row r="1638" spans="1:20" x14ac:dyDescent="0.35">
      <c r="A1638" t="s">
        <v>98</v>
      </c>
      <c r="B1638" t="s">
        <v>5014</v>
      </c>
      <c r="C1638" t="s">
        <v>2594</v>
      </c>
      <c r="D1638" s="1" t="s">
        <v>2595</v>
      </c>
      <c r="E1638" s="1" t="s">
        <v>3005</v>
      </c>
      <c r="F1638" t="s">
        <v>118</v>
      </c>
      <c r="H1638" t="s">
        <v>3016</v>
      </c>
      <c r="I1638" t="s">
        <v>3007</v>
      </c>
      <c r="J1638">
        <v>125</v>
      </c>
      <c r="K1638">
        <v>2006</v>
      </c>
      <c r="L1638" t="s">
        <v>121</v>
      </c>
      <c r="M1638" t="s">
        <v>3047</v>
      </c>
      <c r="N1638" t="s">
        <v>3009</v>
      </c>
      <c r="O1638" t="s">
        <v>3007</v>
      </c>
      <c r="P1638" t="s">
        <v>2596</v>
      </c>
      <c r="Q1638">
        <v>36.814450000000001</v>
      </c>
      <c r="R1638">
        <v>34.734960000000001</v>
      </c>
      <c r="S1638" t="s">
        <v>3023</v>
      </c>
      <c r="T1638" t="s">
        <v>5015</v>
      </c>
    </row>
    <row r="1639" spans="1:20" x14ac:dyDescent="0.35">
      <c r="A1639" t="s">
        <v>98</v>
      </c>
      <c r="B1639" t="s">
        <v>5016</v>
      </c>
      <c r="C1639" t="s">
        <v>2594</v>
      </c>
      <c r="D1639" s="1" t="s">
        <v>2595</v>
      </c>
      <c r="E1639" s="1" t="s">
        <v>3090</v>
      </c>
      <c r="F1639" t="s">
        <v>118</v>
      </c>
      <c r="H1639" t="s">
        <v>3016</v>
      </c>
      <c r="I1639" t="s">
        <v>3007</v>
      </c>
      <c r="J1639">
        <v>125</v>
      </c>
      <c r="K1639">
        <v>2009</v>
      </c>
      <c r="L1639" t="s">
        <v>121</v>
      </c>
      <c r="M1639" t="s">
        <v>3047</v>
      </c>
      <c r="N1639" t="s">
        <v>3009</v>
      </c>
      <c r="O1639" t="s">
        <v>3007</v>
      </c>
      <c r="P1639" t="s">
        <v>2596</v>
      </c>
      <c r="Q1639">
        <v>36.814450000000001</v>
      </c>
      <c r="R1639">
        <v>34.734960000000001</v>
      </c>
      <c r="S1639" t="s">
        <v>3023</v>
      </c>
      <c r="T1639" t="s">
        <v>5015</v>
      </c>
    </row>
    <row r="1640" spans="1:20" x14ac:dyDescent="0.35">
      <c r="A1640" t="s">
        <v>98</v>
      </c>
      <c r="B1640" t="s">
        <v>5017</v>
      </c>
      <c r="C1640" t="s">
        <v>2598</v>
      </c>
      <c r="D1640" s="1" t="s">
        <v>2599</v>
      </c>
      <c r="E1640" s="1" t="s">
        <v>3195</v>
      </c>
      <c r="F1640" t="s">
        <v>118</v>
      </c>
      <c r="H1640" t="s">
        <v>3016</v>
      </c>
      <c r="I1640" t="s">
        <v>3007</v>
      </c>
      <c r="J1640">
        <v>65</v>
      </c>
      <c r="K1640">
        <v>2011</v>
      </c>
      <c r="L1640" t="s">
        <v>121</v>
      </c>
      <c r="M1640" t="s">
        <v>3008</v>
      </c>
      <c r="N1640" t="s">
        <v>3009</v>
      </c>
      <c r="O1640" t="s">
        <v>3007</v>
      </c>
      <c r="P1640" t="s">
        <v>2596</v>
      </c>
      <c r="Q1640">
        <v>36.868099999999998</v>
      </c>
      <c r="R1640">
        <v>34.754899999999999</v>
      </c>
      <c r="S1640" t="s">
        <v>3023</v>
      </c>
      <c r="T1640" t="s">
        <v>4894</v>
      </c>
    </row>
    <row r="1641" spans="1:20" x14ac:dyDescent="0.35">
      <c r="A1641" t="s">
        <v>98</v>
      </c>
      <c r="B1641" t="s">
        <v>5018</v>
      </c>
      <c r="C1641" t="s">
        <v>2600</v>
      </c>
      <c r="D1641" s="1" t="s">
        <v>2601</v>
      </c>
      <c r="E1641" s="1" t="s">
        <v>3195</v>
      </c>
      <c r="F1641" t="s">
        <v>118</v>
      </c>
      <c r="H1641" t="s">
        <v>3016</v>
      </c>
      <c r="I1641" t="s">
        <v>3007</v>
      </c>
      <c r="J1641">
        <v>135</v>
      </c>
      <c r="K1641">
        <v>2014</v>
      </c>
      <c r="L1641" t="s">
        <v>121</v>
      </c>
      <c r="M1641" t="s">
        <v>3047</v>
      </c>
      <c r="N1641" t="s">
        <v>3009</v>
      </c>
      <c r="O1641" t="s">
        <v>3007</v>
      </c>
      <c r="P1641" t="s">
        <v>2602</v>
      </c>
      <c r="Q1641">
        <v>36.809019999999997</v>
      </c>
      <c r="R1641">
        <v>34.705939999999998</v>
      </c>
      <c r="S1641" t="s">
        <v>3023</v>
      </c>
      <c r="T1641" t="s">
        <v>5019</v>
      </c>
    </row>
    <row r="1642" spans="1:20" x14ac:dyDescent="0.35">
      <c r="A1642" t="s">
        <v>98</v>
      </c>
      <c r="B1642" t="s">
        <v>5020</v>
      </c>
      <c r="C1642" t="s">
        <v>2604</v>
      </c>
      <c r="D1642" s="1" t="s">
        <v>2605</v>
      </c>
      <c r="E1642" s="1" t="s">
        <v>3195</v>
      </c>
      <c r="F1642" t="s">
        <v>118</v>
      </c>
      <c r="H1642" t="s">
        <v>3016</v>
      </c>
      <c r="I1642" t="s">
        <v>3007</v>
      </c>
      <c r="J1642">
        <v>140</v>
      </c>
      <c r="K1642">
        <v>2011</v>
      </c>
      <c r="L1642" t="s">
        <v>121</v>
      </c>
      <c r="M1642" t="s">
        <v>3008</v>
      </c>
      <c r="N1642" t="s">
        <v>283</v>
      </c>
      <c r="O1642" t="s">
        <v>3007</v>
      </c>
      <c r="P1642" t="s">
        <v>2606</v>
      </c>
      <c r="Q1642">
        <v>37.19509</v>
      </c>
      <c r="R1642">
        <v>38.888489999999997</v>
      </c>
      <c r="S1642" t="s">
        <v>3007</v>
      </c>
      <c r="T1642" t="s">
        <v>5021</v>
      </c>
    </row>
    <row r="1643" spans="1:20" x14ac:dyDescent="0.35">
      <c r="A1643" t="s">
        <v>98</v>
      </c>
      <c r="B1643" t="s">
        <v>5022</v>
      </c>
      <c r="C1643" t="s">
        <v>2608</v>
      </c>
      <c r="D1643" s="1" t="s">
        <v>2609</v>
      </c>
      <c r="E1643" s="1" t="s">
        <v>3005</v>
      </c>
      <c r="F1643" t="s">
        <v>118</v>
      </c>
      <c r="H1643" t="s">
        <v>3012</v>
      </c>
      <c r="I1643" t="s">
        <v>3007</v>
      </c>
      <c r="J1643">
        <v>41</v>
      </c>
      <c r="K1643">
        <v>2004</v>
      </c>
      <c r="L1643" t="s">
        <v>121</v>
      </c>
      <c r="M1643" t="s">
        <v>3008</v>
      </c>
      <c r="N1643" t="s">
        <v>3009</v>
      </c>
      <c r="O1643" t="s">
        <v>3007</v>
      </c>
      <c r="P1643" t="s">
        <v>2610</v>
      </c>
      <c r="Q1643">
        <v>39.969099999999997</v>
      </c>
      <c r="R1643">
        <v>32.748800000000003</v>
      </c>
      <c r="S1643" t="s">
        <v>3023</v>
      </c>
      <c r="T1643" t="s">
        <v>5023</v>
      </c>
    </row>
    <row r="1644" spans="1:20" x14ac:dyDescent="0.35">
      <c r="A1644" t="s">
        <v>98</v>
      </c>
      <c r="B1644" t="s">
        <v>5024</v>
      </c>
      <c r="C1644" t="s">
        <v>2612</v>
      </c>
      <c r="D1644" s="1" t="s">
        <v>2613</v>
      </c>
      <c r="E1644" s="1" t="s">
        <v>3070</v>
      </c>
      <c r="F1644" t="s">
        <v>118</v>
      </c>
      <c r="H1644" t="s">
        <v>3016</v>
      </c>
      <c r="I1644" t="s">
        <v>3007</v>
      </c>
      <c r="J1644">
        <v>40</v>
      </c>
      <c r="K1644">
        <v>2014</v>
      </c>
      <c r="L1644" t="s">
        <v>121</v>
      </c>
      <c r="M1644" t="s">
        <v>3071</v>
      </c>
      <c r="N1644" t="s">
        <v>3009</v>
      </c>
      <c r="O1644" t="s">
        <v>3007</v>
      </c>
      <c r="P1644" t="s">
        <v>2614</v>
      </c>
      <c r="Q1644">
        <v>38.213200000000001</v>
      </c>
      <c r="R1644">
        <v>27.249700000000001</v>
      </c>
      <c r="S1644" t="s">
        <v>3007</v>
      </c>
      <c r="T1644" t="s">
        <v>5025</v>
      </c>
    </row>
    <row r="1645" spans="1:20" x14ac:dyDescent="0.35">
      <c r="A1645" t="s">
        <v>98</v>
      </c>
      <c r="B1645" t="s">
        <v>5026</v>
      </c>
      <c r="C1645" t="s">
        <v>2616</v>
      </c>
      <c r="D1645" s="1" t="s">
        <v>2617</v>
      </c>
      <c r="E1645" s="1" t="s">
        <v>3005</v>
      </c>
      <c r="F1645" t="s">
        <v>118</v>
      </c>
      <c r="H1645" t="s">
        <v>3016</v>
      </c>
      <c r="I1645" t="s">
        <v>3007</v>
      </c>
      <c r="J1645">
        <v>226</v>
      </c>
      <c r="K1645">
        <v>2003</v>
      </c>
      <c r="L1645" t="s">
        <v>121</v>
      </c>
      <c r="M1645" t="s">
        <v>3047</v>
      </c>
      <c r="N1645" t="s">
        <v>3009</v>
      </c>
      <c r="O1645" t="s">
        <v>3007</v>
      </c>
      <c r="P1645" t="s">
        <v>2408</v>
      </c>
      <c r="Q1645">
        <v>38.804470000000002</v>
      </c>
      <c r="R1645">
        <v>26.926310000000001</v>
      </c>
      <c r="S1645" t="s">
        <v>3023</v>
      </c>
      <c r="T1645" t="s">
        <v>5027</v>
      </c>
    </row>
    <row r="1646" spans="1:20" x14ac:dyDescent="0.35">
      <c r="A1646" t="s">
        <v>98</v>
      </c>
      <c r="B1646" t="s">
        <v>5028</v>
      </c>
      <c r="C1646" t="s">
        <v>2619</v>
      </c>
      <c r="D1646" s="1" t="s">
        <v>2620</v>
      </c>
      <c r="E1646" s="1" t="s">
        <v>3005</v>
      </c>
      <c r="F1646" t="s">
        <v>118</v>
      </c>
      <c r="H1646" t="s">
        <v>3016</v>
      </c>
      <c r="I1646" t="s">
        <v>3007</v>
      </c>
      <c r="J1646">
        <v>147</v>
      </c>
      <c r="K1646">
        <v>2011</v>
      </c>
      <c r="L1646" t="s">
        <v>121</v>
      </c>
      <c r="M1646" t="s">
        <v>3008</v>
      </c>
      <c r="N1646" t="s">
        <v>3009</v>
      </c>
      <c r="O1646" t="s">
        <v>3007</v>
      </c>
      <c r="P1646" t="s">
        <v>2606</v>
      </c>
      <c r="Q1646">
        <v>37.110300000000002</v>
      </c>
      <c r="R1646">
        <v>38.652000000000001</v>
      </c>
      <c r="S1646" t="s">
        <v>3023</v>
      </c>
      <c r="T1646" t="s">
        <v>4898</v>
      </c>
    </row>
    <row r="1647" spans="1:20" x14ac:dyDescent="0.35">
      <c r="A1647" t="s">
        <v>98</v>
      </c>
      <c r="B1647" t="s">
        <v>5029</v>
      </c>
      <c r="C1647" t="s">
        <v>2621</v>
      </c>
      <c r="D1647" s="1" t="s">
        <v>2622</v>
      </c>
      <c r="E1647" s="1" t="s">
        <v>3005</v>
      </c>
      <c r="F1647" t="s">
        <v>118</v>
      </c>
      <c r="H1647" t="s">
        <v>3016</v>
      </c>
      <c r="I1647" t="s">
        <v>3007</v>
      </c>
      <c r="J1647">
        <v>136</v>
      </c>
      <c r="K1647">
        <v>2017</v>
      </c>
      <c r="L1647" t="s">
        <v>121</v>
      </c>
      <c r="M1647" t="s">
        <v>3008</v>
      </c>
      <c r="N1647" t="s">
        <v>283</v>
      </c>
      <c r="O1647" t="s">
        <v>3007</v>
      </c>
      <c r="P1647" t="s">
        <v>2623</v>
      </c>
      <c r="Q1647">
        <v>37.311880000000002</v>
      </c>
      <c r="R1647">
        <v>40.733020000000003</v>
      </c>
      <c r="S1647" t="s">
        <v>3007</v>
      </c>
      <c r="T1647" t="s">
        <v>5030</v>
      </c>
    </row>
    <row r="1648" spans="1:20" x14ac:dyDescent="0.35">
      <c r="A1648" t="s">
        <v>98</v>
      </c>
      <c r="B1648" t="s">
        <v>5031</v>
      </c>
      <c r="C1648" t="s">
        <v>2625</v>
      </c>
      <c r="D1648" s="1" t="s">
        <v>2626</v>
      </c>
      <c r="E1648" s="1" t="s">
        <v>3195</v>
      </c>
      <c r="F1648" t="s">
        <v>118</v>
      </c>
      <c r="H1648" t="s">
        <v>3016</v>
      </c>
      <c r="I1648" t="s">
        <v>3007</v>
      </c>
      <c r="J1648">
        <v>48</v>
      </c>
      <c r="K1648">
        <v>2010</v>
      </c>
      <c r="L1648" t="s">
        <v>121</v>
      </c>
      <c r="M1648" t="s">
        <v>3071</v>
      </c>
      <c r="N1648" t="s">
        <v>3009</v>
      </c>
      <c r="O1648" t="s">
        <v>3007</v>
      </c>
      <c r="P1648" t="s">
        <v>2627</v>
      </c>
      <c r="Q1648">
        <v>41.000619999999998</v>
      </c>
      <c r="R1648">
        <v>27.505420000000001</v>
      </c>
      <c r="S1648" t="s">
        <v>3007</v>
      </c>
      <c r="T1648" t="s">
        <v>4948</v>
      </c>
    </row>
    <row r="1649" spans="1:20" x14ac:dyDescent="0.35">
      <c r="A1649" t="s">
        <v>98</v>
      </c>
      <c r="B1649" t="s">
        <v>5032</v>
      </c>
      <c r="C1649" t="s">
        <v>2628</v>
      </c>
      <c r="D1649" s="1" t="s">
        <v>2629</v>
      </c>
      <c r="E1649" s="1" t="s">
        <v>3182</v>
      </c>
      <c r="F1649" t="s">
        <v>118</v>
      </c>
      <c r="H1649" t="s">
        <v>3016</v>
      </c>
      <c r="I1649" t="s">
        <v>3007</v>
      </c>
      <c r="J1649">
        <v>480</v>
      </c>
      <c r="K1649">
        <v>1999</v>
      </c>
      <c r="L1649" t="s">
        <v>121</v>
      </c>
      <c r="M1649" t="s">
        <v>3008</v>
      </c>
      <c r="N1649" t="s">
        <v>283</v>
      </c>
      <c r="O1649" t="s">
        <v>3007</v>
      </c>
      <c r="P1649" t="s">
        <v>2627</v>
      </c>
      <c r="Q1649">
        <v>41.007199999999997</v>
      </c>
      <c r="R1649">
        <v>27.973600000000001</v>
      </c>
      <c r="S1649" t="s">
        <v>3007</v>
      </c>
      <c r="T1649" t="s">
        <v>4906</v>
      </c>
    </row>
    <row r="1650" spans="1:20" x14ac:dyDescent="0.35">
      <c r="A1650" t="s">
        <v>98</v>
      </c>
      <c r="B1650" t="s">
        <v>5033</v>
      </c>
      <c r="C1650" t="s">
        <v>2628</v>
      </c>
      <c r="D1650" s="1" t="s">
        <v>2629</v>
      </c>
      <c r="E1650" s="1" t="s">
        <v>3283</v>
      </c>
      <c r="F1650" t="s">
        <v>118</v>
      </c>
      <c r="H1650" t="s">
        <v>3016</v>
      </c>
      <c r="I1650" t="s">
        <v>3007</v>
      </c>
      <c r="J1650">
        <v>478</v>
      </c>
      <c r="K1650">
        <v>2000</v>
      </c>
      <c r="L1650" t="s">
        <v>121</v>
      </c>
      <c r="M1650" t="s">
        <v>3008</v>
      </c>
      <c r="N1650" t="s">
        <v>283</v>
      </c>
      <c r="O1650" t="s">
        <v>3007</v>
      </c>
      <c r="P1650" t="s">
        <v>2627</v>
      </c>
      <c r="Q1650">
        <v>41.007199999999997</v>
      </c>
      <c r="R1650">
        <v>27.973600000000001</v>
      </c>
      <c r="S1650" t="s">
        <v>3007</v>
      </c>
      <c r="T1650" t="s">
        <v>4906</v>
      </c>
    </row>
    <row r="1651" spans="1:20" x14ac:dyDescent="0.35">
      <c r="A1651" t="s">
        <v>98</v>
      </c>
      <c r="B1651" t="s">
        <v>5034</v>
      </c>
      <c r="C1651" t="s">
        <v>2630</v>
      </c>
      <c r="D1651" s="1" t="s">
        <v>2631</v>
      </c>
      <c r="E1651" s="1" t="s">
        <v>3195</v>
      </c>
      <c r="F1651" t="s">
        <v>118</v>
      </c>
      <c r="H1651" t="s">
        <v>3012</v>
      </c>
      <c r="I1651" t="s">
        <v>3007</v>
      </c>
      <c r="J1651">
        <v>58</v>
      </c>
      <c r="K1651">
        <v>2004</v>
      </c>
      <c r="L1651" t="s">
        <v>121</v>
      </c>
      <c r="M1651" t="s">
        <v>3071</v>
      </c>
      <c r="N1651" t="s">
        <v>3009</v>
      </c>
      <c r="O1651" t="s">
        <v>3007</v>
      </c>
      <c r="P1651" t="s">
        <v>2632</v>
      </c>
      <c r="Q1651">
        <v>38.1248</v>
      </c>
      <c r="R1651">
        <v>27.708500000000001</v>
      </c>
      <c r="S1651" t="s">
        <v>3023</v>
      </c>
      <c r="T1651" t="s">
        <v>5035</v>
      </c>
    </row>
    <row r="1652" spans="1:20" x14ac:dyDescent="0.35">
      <c r="A1652" t="s">
        <v>98</v>
      </c>
      <c r="B1652" t="s">
        <v>5036</v>
      </c>
      <c r="C1652" t="s">
        <v>2634</v>
      </c>
      <c r="D1652" s="1" t="s">
        <v>2635</v>
      </c>
      <c r="E1652" s="1" t="s">
        <v>3005</v>
      </c>
      <c r="F1652" t="s">
        <v>118</v>
      </c>
      <c r="H1652" t="s">
        <v>3016</v>
      </c>
      <c r="I1652" t="s">
        <v>3007</v>
      </c>
      <c r="J1652">
        <v>1200</v>
      </c>
      <c r="K1652">
        <v>1999</v>
      </c>
      <c r="L1652" t="s">
        <v>121</v>
      </c>
      <c r="M1652" t="s">
        <v>3008</v>
      </c>
      <c r="N1652" t="s">
        <v>283</v>
      </c>
      <c r="O1652" t="s">
        <v>3007</v>
      </c>
      <c r="P1652" t="s">
        <v>2636</v>
      </c>
      <c r="Q1652">
        <v>40.997500000000002</v>
      </c>
      <c r="R1652">
        <v>27.979600000000001</v>
      </c>
      <c r="S1652" t="s">
        <v>3007</v>
      </c>
      <c r="T1652" t="s">
        <v>4431</v>
      </c>
    </row>
    <row r="1653" spans="1:20" x14ac:dyDescent="0.35">
      <c r="A1653" t="s">
        <v>98</v>
      </c>
      <c r="B1653" t="s">
        <v>5037</v>
      </c>
      <c r="C1653" t="s">
        <v>2637</v>
      </c>
      <c r="D1653" s="1" t="s">
        <v>2638</v>
      </c>
      <c r="E1653" s="1" t="s">
        <v>3005</v>
      </c>
      <c r="F1653" t="s">
        <v>118</v>
      </c>
      <c r="H1653" t="s">
        <v>3016</v>
      </c>
      <c r="I1653" t="s">
        <v>3007</v>
      </c>
      <c r="J1653">
        <v>797</v>
      </c>
      <c r="K1653">
        <v>2013</v>
      </c>
      <c r="L1653" t="s">
        <v>121</v>
      </c>
      <c r="M1653" t="s">
        <v>3008</v>
      </c>
      <c r="N1653" t="s">
        <v>283</v>
      </c>
      <c r="O1653" t="s">
        <v>3007</v>
      </c>
      <c r="P1653" t="s">
        <v>2639</v>
      </c>
      <c r="Q1653">
        <v>37.8504</v>
      </c>
      <c r="R1653">
        <v>29.415199999999999</v>
      </c>
      <c r="S1653" t="s">
        <v>3007</v>
      </c>
      <c r="T1653" t="s">
        <v>6155</v>
      </c>
    </row>
    <row r="1654" spans="1:20" x14ac:dyDescent="0.35">
      <c r="A1654" t="s">
        <v>98</v>
      </c>
      <c r="B1654" t="s">
        <v>5038</v>
      </c>
      <c r="C1654" t="s">
        <v>2641</v>
      </c>
      <c r="D1654" s="1" t="s">
        <v>2642</v>
      </c>
      <c r="E1654" s="1" t="s">
        <v>3070</v>
      </c>
      <c r="F1654" t="s">
        <v>118</v>
      </c>
      <c r="H1654" t="s">
        <v>3016</v>
      </c>
      <c r="I1654" t="s">
        <v>3007</v>
      </c>
      <c r="J1654">
        <v>35</v>
      </c>
      <c r="K1654">
        <v>1995</v>
      </c>
      <c r="L1654" t="s">
        <v>121</v>
      </c>
      <c r="M1654" t="s">
        <v>3071</v>
      </c>
      <c r="N1654" t="s">
        <v>3009</v>
      </c>
      <c r="O1654" t="s">
        <v>3007</v>
      </c>
      <c r="P1654" t="s">
        <v>2643</v>
      </c>
      <c r="Q1654">
        <v>38.6267</v>
      </c>
      <c r="R1654">
        <v>29.475100000000001</v>
      </c>
      <c r="S1654" t="s">
        <v>3007</v>
      </c>
      <c r="T1654" t="s">
        <v>5039</v>
      </c>
    </row>
    <row r="1655" spans="1:20" x14ac:dyDescent="0.35">
      <c r="A1655" t="s">
        <v>98</v>
      </c>
      <c r="B1655" t="s">
        <v>5040</v>
      </c>
      <c r="C1655" t="s">
        <v>2645</v>
      </c>
      <c r="D1655" s="1" t="s">
        <v>2646</v>
      </c>
      <c r="E1655" s="1" t="s">
        <v>3005</v>
      </c>
      <c r="F1655" t="s">
        <v>118</v>
      </c>
      <c r="H1655" t="s">
        <v>3012</v>
      </c>
      <c r="I1655" t="s">
        <v>3007</v>
      </c>
      <c r="J1655">
        <v>115</v>
      </c>
      <c r="K1655">
        <v>2010</v>
      </c>
      <c r="L1655" t="s">
        <v>121</v>
      </c>
      <c r="M1655" t="s">
        <v>3071</v>
      </c>
      <c r="N1655" t="s">
        <v>283</v>
      </c>
      <c r="O1655" t="s">
        <v>3007</v>
      </c>
      <c r="P1655" t="s">
        <v>2647</v>
      </c>
      <c r="Q1655">
        <v>38.573749999999997</v>
      </c>
      <c r="R1655">
        <v>43.311900000000001</v>
      </c>
      <c r="S1655" t="s">
        <v>3007</v>
      </c>
      <c r="T1655" t="s">
        <v>4898</v>
      </c>
    </row>
    <row r="1656" spans="1:20" x14ac:dyDescent="0.35">
      <c r="A1656" t="s">
        <v>98</v>
      </c>
      <c r="B1656" t="s">
        <v>5041</v>
      </c>
      <c r="C1656" t="s">
        <v>2648</v>
      </c>
      <c r="D1656" s="1" t="s">
        <v>2649</v>
      </c>
      <c r="E1656" s="1" t="s">
        <v>3005</v>
      </c>
      <c r="F1656" t="s">
        <v>118</v>
      </c>
      <c r="H1656" t="s">
        <v>3016</v>
      </c>
      <c r="I1656" t="s">
        <v>3007</v>
      </c>
      <c r="J1656">
        <v>927</v>
      </c>
      <c r="K1656">
        <v>2017</v>
      </c>
      <c r="L1656" t="s">
        <v>121</v>
      </c>
      <c r="M1656" t="s">
        <v>3008</v>
      </c>
      <c r="N1656" t="s">
        <v>283</v>
      </c>
      <c r="O1656" t="s">
        <v>3007</v>
      </c>
      <c r="P1656" t="s">
        <v>2650</v>
      </c>
      <c r="Q1656">
        <v>39.84198</v>
      </c>
      <c r="R1656">
        <v>33.487990000000003</v>
      </c>
      <c r="S1656" t="s">
        <v>3007</v>
      </c>
      <c r="T1656" t="s">
        <v>6156</v>
      </c>
    </row>
    <row r="1657" spans="1:20" x14ac:dyDescent="0.35">
      <c r="A1657" t="s">
        <v>98</v>
      </c>
      <c r="B1657" t="s">
        <v>5042</v>
      </c>
      <c r="C1657" t="s">
        <v>2652</v>
      </c>
      <c r="D1657" s="1" t="s">
        <v>2653</v>
      </c>
      <c r="E1657" s="1" t="s">
        <v>5043</v>
      </c>
      <c r="F1657" t="s">
        <v>118</v>
      </c>
      <c r="H1657" t="s">
        <v>3016</v>
      </c>
      <c r="I1657" t="s">
        <v>3007</v>
      </c>
      <c r="J1657">
        <v>162</v>
      </c>
      <c r="K1657">
        <v>2013</v>
      </c>
      <c r="L1657" t="s">
        <v>121</v>
      </c>
      <c r="M1657" t="s">
        <v>3071</v>
      </c>
      <c r="N1657" t="s">
        <v>3009</v>
      </c>
      <c r="O1657" t="s">
        <v>3007</v>
      </c>
      <c r="P1657" t="s">
        <v>2654</v>
      </c>
      <c r="Q1657">
        <v>41.2363</v>
      </c>
      <c r="R1657">
        <v>36.441600000000001</v>
      </c>
      <c r="S1657" t="s">
        <v>3007</v>
      </c>
      <c r="T1657" t="s">
        <v>5044</v>
      </c>
    </row>
    <row r="1658" spans="1:20" x14ac:dyDescent="0.35">
      <c r="A1658" t="s">
        <v>98</v>
      </c>
      <c r="B1658" t="s">
        <v>5045</v>
      </c>
      <c r="C1658" t="s">
        <v>2652</v>
      </c>
      <c r="D1658" s="1" t="s">
        <v>2653</v>
      </c>
      <c r="E1658" s="1" t="s">
        <v>5046</v>
      </c>
      <c r="F1658" t="s">
        <v>118</v>
      </c>
      <c r="H1658" t="s">
        <v>3016</v>
      </c>
      <c r="I1658" t="s">
        <v>3007</v>
      </c>
      <c r="J1658">
        <v>72</v>
      </c>
      <c r="K1658">
        <v>2017</v>
      </c>
      <c r="L1658" t="s">
        <v>121</v>
      </c>
      <c r="M1658" t="s">
        <v>3071</v>
      </c>
      <c r="N1658" t="s">
        <v>3009</v>
      </c>
      <c r="O1658" t="s">
        <v>3007</v>
      </c>
      <c r="P1658" t="s">
        <v>2654</v>
      </c>
      <c r="Q1658">
        <v>41.2363</v>
      </c>
      <c r="R1658">
        <v>36.441600000000001</v>
      </c>
      <c r="S1658" t="s">
        <v>3007</v>
      </c>
      <c r="T1658" t="s">
        <v>5044</v>
      </c>
    </row>
    <row r="1659" spans="1:20" x14ac:dyDescent="0.35">
      <c r="A1659" t="s">
        <v>99</v>
      </c>
      <c r="B1659" t="s">
        <v>5047</v>
      </c>
      <c r="C1659" t="s">
        <v>2656</v>
      </c>
      <c r="D1659" s="1" t="s">
        <v>2657</v>
      </c>
      <c r="E1659" s="1" t="s">
        <v>3329</v>
      </c>
      <c r="F1659" t="s">
        <v>118</v>
      </c>
      <c r="H1659" t="s">
        <v>3012</v>
      </c>
      <c r="I1659" t="s">
        <v>3007</v>
      </c>
      <c r="J1659">
        <v>50</v>
      </c>
      <c r="K1659">
        <v>1966</v>
      </c>
      <c r="L1659" t="s">
        <v>121</v>
      </c>
      <c r="M1659" t="s">
        <v>3027</v>
      </c>
      <c r="N1659" t="s">
        <v>3009</v>
      </c>
      <c r="O1659" t="s">
        <v>3007</v>
      </c>
      <c r="P1659" t="s">
        <v>2658</v>
      </c>
      <c r="Q1659">
        <v>48.937440000000002</v>
      </c>
      <c r="R1659">
        <v>38.453159999999997</v>
      </c>
      <c r="S1659" t="s">
        <v>3007</v>
      </c>
      <c r="T1659" t="s">
        <v>5048</v>
      </c>
    </row>
    <row r="1660" spans="1:20" x14ac:dyDescent="0.35">
      <c r="A1660" t="s">
        <v>99</v>
      </c>
      <c r="B1660" t="s">
        <v>5049</v>
      </c>
      <c r="C1660" t="s">
        <v>2656</v>
      </c>
      <c r="D1660" s="1" t="s">
        <v>2657</v>
      </c>
      <c r="E1660" s="1" t="s">
        <v>5050</v>
      </c>
      <c r="F1660" t="s">
        <v>118</v>
      </c>
      <c r="H1660" t="s">
        <v>3012</v>
      </c>
      <c r="I1660" t="s">
        <v>3007</v>
      </c>
      <c r="J1660">
        <v>110</v>
      </c>
      <c r="K1660">
        <v>1966</v>
      </c>
      <c r="L1660" t="s">
        <v>121</v>
      </c>
      <c r="M1660" t="s">
        <v>3027</v>
      </c>
      <c r="N1660" t="s">
        <v>3009</v>
      </c>
      <c r="O1660" t="s">
        <v>3007</v>
      </c>
      <c r="P1660" t="s">
        <v>2658</v>
      </c>
      <c r="Q1660">
        <v>48.937440000000002</v>
      </c>
      <c r="R1660">
        <v>38.453159999999997</v>
      </c>
      <c r="S1660" t="s">
        <v>3007</v>
      </c>
      <c r="T1660" t="s">
        <v>5048</v>
      </c>
    </row>
    <row r="1661" spans="1:20" x14ac:dyDescent="0.35">
      <c r="A1661" t="s">
        <v>99</v>
      </c>
      <c r="B1661" t="s">
        <v>5051</v>
      </c>
      <c r="C1661" t="s">
        <v>2656</v>
      </c>
      <c r="D1661" s="1" t="s">
        <v>2657</v>
      </c>
      <c r="E1661" s="1" t="s">
        <v>3335</v>
      </c>
      <c r="F1661" t="s">
        <v>118</v>
      </c>
      <c r="H1661" t="s">
        <v>3012</v>
      </c>
      <c r="I1661" t="s">
        <v>3007</v>
      </c>
      <c r="J1661">
        <v>110</v>
      </c>
      <c r="K1661">
        <v>1963</v>
      </c>
      <c r="L1661" t="s">
        <v>121</v>
      </c>
      <c r="M1661" t="s">
        <v>3027</v>
      </c>
      <c r="N1661" t="s">
        <v>3009</v>
      </c>
      <c r="O1661" t="s">
        <v>3007</v>
      </c>
      <c r="P1661" t="s">
        <v>2658</v>
      </c>
      <c r="Q1661">
        <v>48.937440000000002</v>
      </c>
      <c r="R1661">
        <v>38.453159999999997</v>
      </c>
      <c r="S1661" t="s">
        <v>3007</v>
      </c>
      <c r="T1661" t="s">
        <v>5048</v>
      </c>
    </row>
    <row r="1662" spans="1:20" x14ac:dyDescent="0.35">
      <c r="A1662" t="s">
        <v>99</v>
      </c>
      <c r="B1662" t="s">
        <v>5052</v>
      </c>
      <c r="C1662" t="s">
        <v>2660</v>
      </c>
      <c r="D1662" s="1" t="s">
        <v>2661</v>
      </c>
      <c r="E1662" s="1" t="s">
        <v>3173</v>
      </c>
      <c r="F1662" t="s">
        <v>118</v>
      </c>
      <c r="H1662" t="s">
        <v>3012</v>
      </c>
      <c r="I1662" t="s">
        <v>3007</v>
      </c>
      <c r="J1662">
        <v>800</v>
      </c>
      <c r="K1662">
        <v>1977</v>
      </c>
      <c r="L1662" t="s">
        <v>121</v>
      </c>
      <c r="M1662" t="s">
        <v>3027</v>
      </c>
      <c r="N1662" t="s">
        <v>3009</v>
      </c>
      <c r="O1662" t="s">
        <v>3007</v>
      </c>
      <c r="P1662" t="s">
        <v>2662</v>
      </c>
      <c r="Q1662">
        <v>48.464979999999997</v>
      </c>
      <c r="R1662">
        <v>38.202159999999999</v>
      </c>
      <c r="S1662" t="s">
        <v>3007</v>
      </c>
      <c r="T1662" t="s">
        <v>5053</v>
      </c>
    </row>
    <row r="1663" spans="1:20" x14ac:dyDescent="0.35">
      <c r="A1663" t="s">
        <v>99</v>
      </c>
      <c r="B1663" t="s">
        <v>5054</v>
      </c>
      <c r="C1663" t="s">
        <v>2660</v>
      </c>
      <c r="D1663" s="1" t="s">
        <v>2661</v>
      </c>
      <c r="E1663" s="1" t="s">
        <v>3150</v>
      </c>
      <c r="F1663" t="s">
        <v>118</v>
      </c>
      <c r="H1663" t="s">
        <v>3012</v>
      </c>
      <c r="I1663" t="s">
        <v>3007</v>
      </c>
      <c r="J1663">
        <v>800</v>
      </c>
      <c r="K1663">
        <v>1976</v>
      </c>
      <c r="L1663" t="s">
        <v>121</v>
      </c>
      <c r="M1663" t="s">
        <v>3027</v>
      </c>
      <c r="N1663" t="s">
        <v>3009</v>
      </c>
      <c r="O1663" t="s">
        <v>3007</v>
      </c>
      <c r="P1663" t="s">
        <v>2662</v>
      </c>
      <c r="Q1663">
        <v>48.464979999999997</v>
      </c>
      <c r="R1663">
        <v>38.202159999999999</v>
      </c>
      <c r="S1663" t="s">
        <v>3007</v>
      </c>
      <c r="T1663" t="s">
        <v>5053</v>
      </c>
    </row>
    <row r="1664" spans="1:20" x14ac:dyDescent="0.35">
      <c r="A1664" t="s">
        <v>99</v>
      </c>
      <c r="B1664" t="s">
        <v>5055</v>
      </c>
      <c r="C1664" t="s">
        <v>2660</v>
      </c>
      <c r="D1664" s="1" t="s">
        <v>2661</v>
      </c>
      <c r="E1664" s="1" t="s">
        <v>3170</v>
      </c>
      <c r="F1664" t="s">
        <v>118</v>
      </c>
      <c r="H1664" t="s">
        <v>3012</v>
      </c>
      <c r="I1664" t="s">
        <v>3007</v>
      </c>
      <c r="J1664">
        <v>800</v>
      </c>
      <c r="K1664">
        <v>1975</v>
      </c>
      <c r="L1664" t="s">
        <v>121</v>
      </c>
      <c r="M1664" t="s">
        <v>3027</v>
      </c>
      <c r="N1664" t="s">
        <v>3009</v>
      </c>
      <c r="O1664" t="s">
        <v>3007</v>
      </c>
      <c r="P1664" t="s">
        <v>2662</v>
      </c>
      <c r="Q1664">
        <v>48.464979999999997</v>
      </c>
      <c r="R1664">
        <v>38.202159999999999</v>
      </c>
      <c r="S1664" t="s">
        <v>3007</v>
      </c>
      <c r="T1664" t="s">
        <v>5053</v>
      </c>
    </row>
    <row r="1665" spans="1:20" x14ac:dyDescent="0.35">
      <c r="A1665" t="s">
        <v>99</v>
      </c>
      <c r="B1665" t="s">
        <v>5056</v>
      </c>
      <c r="C1665" t="s">
        <v>2664</v>
      </c>
      <c r="D1665" s="1" t="s">
        <v>2665</v>
      </c>
      <c r="E1665" s="1" t="s">
        <v>3150</v>
      </c>
      <c r="F1665" t="s">
        <v>118</v>
      </c>
      <c r="H1665" t="s">
        <v>3016</v>
      </c>
      <c r="I1665" t="s">
        <v>3007</v>
      </c>
      <c r="J1665">
        <v>300</v>
      </c>
      <c r="K1665">
        <v>1972</v>
      </c>
      <c r="L1665" t="s">
        <v>121</v>
      </c>
      <c r="M1665" t="s">
        <v>3027</v>
      </c>
      <c r="N1665" t="s">
        <v>3009</v>
      </c>
      <c r="O1665" t="s">
        <v>3007</v>
      </c>
      <c r="P1665" t="s">
        <v>2666</v>
      </c>
      <c r="Q1665">
        <v>50.134169999999997</v>
      </c>
      <c r="R1665">
        <v>30.746980000000001</v>
      </c>
      <c r="S1665" t="s">
        <v>3007</v>
      </c>
      <c r="T1665" t="s">
        <v>5057</v>
      </c>
    </row>
    <row r="1666" spans="1:20" x14ac:dyDescent="0.35">
      <c r="A1666" t="s">
        <v>99</v>
      </c>
      <c r="B1666" t="s">
        <v>5058</v>
      </c>
      <c r="C1666" t="s">
        <v>2664</v>
      </c>
      <c r="D1666" s="1" t="s">
        <v>2665</v>
      </c>
      <c r="E1666" s="1" t="s">
        <v>3170</v>
      </c>
      <c r="F1666" t="s">
        <v>118</v>
      </c>
      <c r="H1666" t="s">
        <v>3016</v>
      </c>
      <c r="I1666" t="s">
        <v>3007</v>
      </c>
      <c r="J1666">
        <v>300</v>
      </c>
      <c r="K1666">
        <v>1971</v>
      </c>
      <c r="L1666" t="s">
        <v>121</v>
      </c>
      <c r="M1666" t="s">
        <v>3027</v>
      </c>
      <c r="N1666" t="s">
        <v>3009</v>
      </c>
      <c r="O1666" t="s">
        <v>3007</v>
      </c>
      <c r="P1666" t="s">
        <v>2666</v>
      </c>
      <c r="Q1666">
        <v>50.134169999999997</v>
      </c>
      <c r="R1666">
        <v>30.746980000000001</v>
      </c>
      <c r="S1666" t="s">
        <v>3007</v>
      </c>
      <c r="T1666" t="s">
        <v>5057</v>
      </c>
    </row>
    <row r="1667" spans="1:20" x14ac:dyDescent="0.35">
      <c r="A1667" t="s">
        <v>99</v>
      </c>
      <c r="B1667" t="s">
        <v>5059</v>
      </c>
      <c r="C1667" t="s">
        <v>2668</v>
      </c>
      <c r="D1667" s="1" t="s">
        <v>2669</v>
      </c>
      <c r="E1667" s="1" t="s">
        <v>3173</v>
      </c>
      <c r="F1667" t="s">
        <v>118</v>
      </c>
      <c r="H1667" t="s">
        <v>3012</v>
      </c>
      <c r="I1667" t="s">
        <v>3007</v>
      </c>
      <c r="J1667">
        <v>800</v>
      </c>
      <c r="K1667">
        <v>1977</v>
      </c>
      <c r="L1667" t="s">
        <v>121</v>
      </c>
      <c r="M1667" t="s">
        <v>3027</v>
      </c>
      <c r="N1667" t="s">
        <v>3009</v>
      </c>
      <c r="O1667" t="s">
        <v>3007</v>
      </c>
      <c r="P1667" t="s">
        <v>2670</v>
      </c>
      <c r="Q1667">
        <v>47.507159999999999</v>
      </c>
      <c r="R1667">
        <v>34.627589999999998</v>
      </c>
      <c r="S1667" t="s">
        <v>3007</v>
      </c>
      <c r="T1667" t="s">
        <v>5060</v>
      </c>
    </row>
    <row r="1668" spans="1:20" x14ac:dyDescent="0.35">
      <c r="A1668" t="s">
        <v>99</v>
      </c>
      <c r="B1668" t="s">
        <v>5061</v>
      </c>
      <c r="C1668" t="s">
        <v>2668</v>
      </c>
      <c r="D1668" s="1" t="s">
        <v>2669</v>
      </c>
      <c r="E1668" s="1" t="s">
        <v>3170</v>
      </c>
      <c r="F1668" t="s">
        <v>118</v>
      </c>
      <c r="H1668" t="s">
        <v>3012</v>
      </c>
      <c r="I1668" t="s">
        <v>3007</v>
      </c>
      <c r="J1668">
        <v>800</v>
      </c>
      <c r="K1668">
        <v>1975</v>
      </c>
      <c r="L1668" t="s">
        <v>121</v>
      </c>
      <c r="M1668" t="s">
        <v>3027</v>
      </c>
      <c r="N1668" t="s">
        <v>3009</v>
      </c>
      <c r="O1668" t="s">
        <v>3007</v>
      </c>
      <c r="P1668" t="s">
        <v>2670</v>
      </c>
      <c r="Q1668">
        <v>47.507159999999999</v>
      </c>
      <c r="R1668">
        <v>34.627589999999998</v>
      </c>
      <c r="S1668" t="s">
        <v>3007</v>
      </c>
      <c r="T1668" t="s">
        <v>5060</v>
      </c>
    </row>
    <row r="1669" spans="1:20" x14ac:dyDescent="0.35">
      <c r="A1669" t="s">
        <v>99</v>
      </c>
      <c r="B1669" t="s">
        <v>5062</v>
      </c>
      <c r="C1669" t="s">
        <v>2672</v>
      </c>
      <c r="D1669" s="1" t="s">
        <v>2673</v>
      </c>
      <c r="E1669" s="1" t="s">
        <v>3005</v>
      </c>
      <c r="F1669" t="s">
        <v>118</v>
      </c>
      <c r="H1669" t="s">
        <v>3016</v>
      </c>
      <c r="I1669" t="s">
        <v>3007</v>
      </c>
      <c r="J1669">
        <v>250</v>
      </c>
      <c r="K1669">
        <v>1982</v>
      </c>
      <c r="L1669" t="s">
        <v>121</v>
      </c>
      <c r="M1669" t="s">
        <v>3027</v>
      </c>
      <c r="N1669" t="s">
        <v>3009</v>
      </c>
      <c r="O1669" t="s">
        <v>3007</v>
      </c>
      <c r="P1669" t="s">
        <v>2674</v>
      </c>
      <c r="Q1669">
        <v>50.531700000000001</v>
      </c>
      <c r="R1669">
        <v>30.662310000000002</v>
      </c>
      <c r="S1669" t="s">
        <v>3007</v>
      </c>
      <c r="T1669" t="s">
        <v>5063</v>
      </c>
    </row>
    <row r="1670" spans="1:20" x14ac:dyDescent="0.35">
      <c r="A1670" t="s">
        <v>99</v>
      </c>
      <c r="B1670" t="s">
        <v>5064</v>
      </c>
      <c r="C1670" t="s">
        <v>2672</v>
      </c>
      <c r="D1670" s="1" t="s">
        <v>2673</v>
      </c>
      <c r="E1670" s="1" t="s">
        <v>3090</v>
      </c>
      <c r="F1670" t="s">
        <v>118</v>
      </c>
      <c r="H1670" t="s">
        <v>3016</v>
      </c>
      <c r="I1670" t="s">
        <v>3007</v>
      </c>
      <c r="J1670">
        <v>250</v>
      </c>
      <c r="K1670">
        <v>1984</v>
      </c>
      <c r="L1670" t="s">
        <v>121</v>
      </c>
      <c r="M1670" t="s">
        <v>3027</v>
      </c>
      <c r="N1670" t="s">
        <v>3009</v>
      </c>
      <c r="O1670" t="s">
        <v>3007</v>
      </c>
      <c r="P1670" t="s">
        <v>2674</v>
      </c>
      <c r="Q1670">
        <v>50.531700000000001</v>
      </c>
      <c r="R1670">
        <v>30.662310000000002</v>
      </c>
      <c r="S1670" t="s">
        <v>3007</v>
      </c>
      <c r="T1670" t="s">
        <v>5063</v>
      </c>
    </row>
    <row r="1671" spans="1:20" x14ac:dyDescent="0.35">
      <c r="A1671" t="s">
        <v>99</v>
      </c>
      <c r="B1671" t="s">
        <v>5065</v>
      </c>
      <c r="C1671" t="s">
        <v>2672</v>
      </c>
      <c r="D1671" s="1" t="s">
        <v>2673</v>
      </c>
      <c r="E1671" s="1" t="s">
        <v>3055</v>
      </c>
      <c r="F1671" t="s">
        <v>118</v>
      </c>
      <c r="H1671" t="s">
        <v>199</v>
      </c>
      <c r="I1671" t="s">
        <v>3085</v>
      </c>
      <c r="J1671">
        <v>250</v>
      </c>
      <c r="K1671" t="s">
        <v>3085</v>
      </c>
      <c r="L1671" t="s">
        <v>3085</v>
      </c>
      <c r="M1671" t="s">
        <v>3027</v>
      </c>
      <c r="N1671" t="s">
        <v>3009</v>
      </c>
      <c r="O1671" t="s">
        <v>3007</v>
      </c>
      <c r="P1671" t="s">
        <v>2674</v>
      </c>
      <c r="Q1671">
        <v>50.531700000000001</v>
      </c>
      <c r="R1671">
        <v>30.662310000000002</v>
      </c>
      <c r="S1671" t="s">
        <v>3007</v>
      </c>
      <c r="T1671" t="s">
        <v>5063</v>
      </c>
    </row>
    <row r="1672" spans="1:20" x14ac:dyDescent="0.35">
      <c r="A1672" t="s">
        <v>99</v>
      </c>
      <c r="B1672" t="s">
        <v>5066</v>
      </c>
      <c r="C1672" t="s">
        <v>2676</v>
      </c>
      <c r="D1672" s="1" t="s">
        <v>2677</v>
      </c>
      <c r="E1672" s="1" t="s">
        <v>3055</v>
      </c>
      <c r="F1672" t="s">
        <v>118</v>
      </c>
      <c r="H1672" t="s">
        <v>3016</v>
      </c>
      <c r="I1672" t="s">
        <v>3007</v>
      </c>
      <c r="J1672">
        <v>300</v>
      </c>
      <c r="K1672">
        <v>1990</v>
      </c>
      <c r="L1672" t="s">
        <v>121</v>
      </c>
      <c r="M1672" t="s">
        <v>3027</v>
      </c>
      <c r="N1672" t="s">
        <v>3009</v>
      </c>
      <c r="O1672" t="s">
        <v>3007</v>
      </c>
      <c r="P1672" t="s">
        <v>2678</v>
      </c>
      <c r="Q1672">
        <v>49.970370000000003</v>
      </c>
      <c r="R1672">
        <v>36.10716</v>
      </c>
      <c r="S1672" t="s">
        <v>3007</v>
      </c>
      <c r="T1672" t="s">
        <v>5067</v>
      </c>
    </row>
    <row r="1673" spans="1:20" x14ac:dyDescent="0.35">
      <c r="A1673" t="s">
        <v>99</v>
      </c>
      <c r="B1673" t="s">
        <v>5068</v>
      </c>
      <c r="C1673" t="s">
        <v>2676</v>
      </c>
      <c r="D1673" s="1" t="s">
        <v>2677</v>
      </c>
      <c r="E1673" s="1" t="s">
        <v>3090</v>
      </c>
      <c r="F1673" t="s">
        <v>118</v>
      </c>
      <c r="H1673" t="s">
        <v>3016</v>
      </c>
      <c r="I1673" t="s">
        <v>3007</v>
      </c>
      <c r="J1673">
        <v>120</v>
      </c>
      <c r="K1673">
        <v>1980</v>
      </c>
      <c r="L1673" t="s">
        <v>121</v>
      </c>
      <c r="M1673" t="s">
        <v>3027</v>
      </c>
      <c r="N1673" t="s">
        <v>3009</v>
      </c>
      <c r="O1673" t="s">
        <v>3007</v>
      </c>
      <c r="P1673" t="s">
        <v>2678</v>
      </c>
      <c r="Q1673">
        <v>49.970370000000003</v>
      </c>
      <c r="R1673">
        <v>36.10716</v>
      </c>
      <c r="S1673" t="s">
        <v>3007</v>
      </c>
      <c r="T1673" t="s">
        <v>5067</v>
      </c>
    </row>
    <row r="1674" spans="1:20" x14ac:dyDescent="0.35">
      <c r="A1674" t="s">
        <v>99</v>
      </c>
      <c r="B1674" t="s">
        <v>5069</v>
      </c>
      <c r="C1674" t="s">
        <v>2676</v>
      </c>
      <c r="D1674" s="1" t="s">
        <v>2677</v>
      </c>
      <c r="E1674" s="1" t="s">
        <v>3005</v>
      </c>
      <c r="F1674" t="s">
        <v>118</v>
      </c>
      <c r="H1674" t="s">
        <v>3016</v>
      </c>
      <c r="I1674" t="s">
        <v>3007</v>
      </c>
      <c r="J1674">
        <v>120</v>
      </c>
      <c r="K1674">
        <v>1979</v>
      </c>
      <c r="L1674" t="s">
        <v>121</v>
      </c>
      <c r="M1674" t="s">
        <v>3027</v>
      </c>
      <c r="N1674" t="s">
        <v>3009</v>
      </c>
      <c r="O1674" t="s">
        <v>3007</v>
      </c>
      <c r="P1674" t="s">
        <v>2678</v>
      </c>
      <c r="Q1674">
        <v>49.970370000000003</v>
      </c>
      <c r="R1674">
        <v>36.10716</v>
      </c>
      <c r="S1674" t="s">
        <v>3007</v>
      </c>
      <c r="T1674" t="s">
        <v>5067</v>
      </c>
    </row>
    <row r="1675" spans="1:20" x14ac:dyDescent="0.35">
      <c r="A1675" t="s">
        <v>99</v>
      </c>
      <c r="B1675" t="s">
        <v>5070</v>
      </c>
      <c r="C1675" t="s">
        <v>2680</v>
      </c>
      <c r="D1675" s="1" t="s">
        <v>2681</v>
      </c>
      <c r="E1675" s="1" t="s">
        <v>3090</v>
      </c>
      <c r="F1675" t="s">
        <v>118</v>
      </c>
      <c r="H1675" t="s">
        <v>3016</v>
      </c>
      <c r="I1675" t="s">
        <v>3007</v>
      </c>
      <c r="J1675">
        <v>245</v>
      </c>
      <c r="K1675">
        <v>2019</v>
      </c>
      <c r="L1675" t="s">
        <v>121</v>
      </c>
      <c r="M1675" t="s">
        <v>3008</v>
      </c>
      <c r="N1675" t="s">
        <v>3033</v>
      </c>
      <c r="O1675" t="s">
        <v>3007</v>
      </c>
      <c r="P1675" t="s">
        <v>2682</v>
      </c>
      <c r="Q1675">
        <v>44.94265</v>
      </c>
      <c r="R1675">
        <v>34.223750000000003</v>
      </c>
      <c r="S1675" t="s">
        <v>3007</v>
      </c>
      <c r="T1675" t="s">
        <v>5071</v>
      </c>
    </row>
    <row r="1676" spans="1:20" x14ac:dyDescent="0.35">
      <c r="A1676" t="s">
        <v>99</v>
      </c>
      <c r="B1676" t="s">
        <v>5072</v>
      </c>
      <c r="C1676" t="s">
        <v>2680</v>
      </c>
      <c r="D1676" s="1" t="s">
        <v>2681</v>
      </c>
      <c r="E1676" s="1" t="s">
        <v>3005</v>
      </c>
      <c r="F1676" t="s">
        <v>118</v>
      </c>
      <c r="H1676" t="s">
        <v>3016</v>
      </c>
      <c r="I1676" t="s">
        <v>3007</v>
      </c>
      <c r="J1676">
        <v>245</v>
      </c>
      <c r="K1676">
        <v>2018</v>
      </c>
      <c r="L1676" t="s">
        <v>121</v>
      </c>
      <c r="M1676" t="s">
        <v>3008</v>
      </c>
      <c r="N1676" t="s">
        <v>3033</v>
      </c>
      <c r="O1676" t="s">
        <v>3007</v>
      </c>
      <c r="P1676" t="s">
        <v>2682</v>
      </c>
      <c r="Q1676">
        <v>44.94265</v>
      </c>
      <c r="R1676">
        <v>34.223750000000003</v>
      </c>
      <c r="S1676" t="s">
        <v>3007</v>
      </c>
      <c r="T1676" t="s">
        <v>5071</v>
      </c>
    </row>
    <row r="1677" spans="1:20" x14ac:dyDescent="0.35">
      <c r="A1677" t="s">
        <v>99</v>
      </c>
      <c r="B1677" t="s">
        <v>5073</v>
      </c>
      <c r="C1677" t="s">
        <v>2684</v>
      </c>
      <c r="D1677" s="1" t="s">
        <v>2685</v>
      </c>
      <c r="E1677" s="1" t="s">
        <v>3090</v>
      </c>
      <c r="F1677" t="s">
        <v>118</v>
      </c>
      <c r="H1677" t="s">
        <v>3016</v>
      </c>
      <c r="I1677" t="s">
        <v>3007</v>
      </c>
      <c r="J1677">
        <v>245</v>
      </c>
      <c r="K1677">
        <v>2019</v>
      </c>
      <c r="L1677" t="s">
        <v>121</v>
      </c>
      <c r="M1677" t="s">
        <v>3008</v>
      </c>
      <c r="N1677" t="s">
        <v>3009</v>
      </c>
      <c r="O1677" t="s">
        <v>3007</v>
      </c>
      <c r="P1677" t="s">
        <v>2686</v>
      </c>
      <c r="Q1677">
        <v>44.553199999999997</v>
      </c>
      <c r="R1677">
        <v>33.602800000000002</v>
      </c>
      <c r="S1677" t="s">
        <v>3007</v>
      </c>
      <c r="T1677" t="s">
        <v>5071</v>
      </c>
    </row>
    <row r="1678" spans="1:20" x14ac:dyDescent="0.35">
      <c r="A1678" t="s">
        <v>99</v>
      </c>
      <c r="B1678" t="s">
        <v>5074</v>
      </c>
      <c r="C1678" t="s">
        <v>2684</v>
      </c>
      <c r="D1678" s="1" t="s">
        <v>2685</v>
      </c>
      <c r="E1678" s="1" t="s">
        <v>3005</v>
      </c>
      <c r="F1678" t="s">
        <v>118</v>
      </c>
      <c r="H1678" t="s">
        <v>3016</v>
      </c>
      <c r="I1678" t="s">
        <v>3007</v>
      </c>
      <c r="J1678">
        <v>251</v>
      </c>
      <c r="K1678">
        <v>2019</v>
      </c>
      <c r="L1678" t="s">
        <v>121</v>
      </c>
      <c r="M1678" t="s">
        <v>3008</v>
      </c>
      <c r="N1678" t="s">
        <v>3009</v>
      </c>
      <c r="O1678" t="s">
        <v>3007</v>
      </c>
      <c r="P1678" t="s">
        <v>2686</v>
      </c>
      <c r="Q1678">
        <v>44.553199999999997</v>
      </c>
      <c r="R1678">
        <v>33.602800000000002</v>
      </c>
      <c r="S1678" t="s">
        <v>3007</v>
      </c>
      <c r="T1678" t="s">
        <v>5071</v>
      </c>
    </row>
    <row r="1679" spans="1:20" x14ac:dyDescent="0.35">
      <c r="A1679" t="s">
        <v>99</v>
      </c>
      <c r="B1679" t="s">
        <v>5075</v>
      </c>
      <c r="C1679" t="s">
        <v>2687</v>
      </c>
      <c r="D1679" s="1" t="s">
        <v>2688</v>
      </c>
      <c r="E1679" s="1" t="s">
        <v>3005</v>
      </c>
      <c r="F1679" t="s">
        <v>118</v>
      </c>
      <c r="H1679" t="s">
        <v>3016</v>
      </c>
      <c r="I1679" t="s">
        <v>3007</v>
      </c>
      <c r="J1679">
        <v>58.5</v>
      </c>
      <c r="K1679">
        <v>2018</v>
      </c>
      <c r="L1679" t="s">
        <v>121</v>
      </c>
      <c r="M1679" t="s">
        <v>3008</v>
      </c>
      <c r="N1679" t="s">
        <v>3009</v>
      </c>
      <c r="O1679" t="s">
        <v>3007</v>
      </c>
      <c r="P1679" t="s">
        <v>2689</v>
      </c>
      <c r="Q1679">
        <v>45.136609999999997</v>
      </c>
      <c r="R1679">
        <v>33.553449999999998</v>
      </c>
      <c r="S1679" t="s">
        <v>3007</v>
      </c>
      <c r="T1679" t="s">
        <v>5076</v>
      </c>
    </row>
    <row r="1680" spans="1:20" x14ac:dyDescent="0.35">
      <c r="A1680" t="s">
        <v>99</v>
      </c>
      <c r="B1680" t="s">
        <v>5077</v>
      </c>
      <c r="C1680" t="s">
        <v>2687</v>
      </c>
      <c r="D1680" s="1" t="s">
        <v>2688</v>
      </c>
      <c r="E1680" s="1" t="s">
        <v>3090</v>
      </c>
      <c r="F1680" t="s">
        <v>118</v>
      </c>
      <c r="H1680" t="s">
        <v>3016</v>
      </c>
      <c r="I1680" t="s">
        <v>3007</v>
      </c>
      <c r="J1680">
        <v>59.4</v>
      </c>
      <c r="K1680">
        <v>2018</v>
      </c>
      <c r="L1680" t="s">
        <v>121</v>
      </c>
      <c r="M1680" t="s">
        <v>3008</v>
      </c>
      <c r="N1680" t="s">
        <v>3009</v>
      </c>
      <c r="O1680" t="s">
        <v>3007</v>
      </c>
      <c r="P1680" t="s">
        <v>2689</v>
      </c>
      <c r="Q1680">
        <v>45.136609999999997</v>
      </c>
      <c r="R1680">
        <v>33.553449999999998</v>
      </c>
      <c r="S1680" t="s">
        <v>3007</v>
      </c>
      <c r="T1680" t="s">
        <v>5076</v>
      </c>
    </row>
    <row r="1681" spans="1:20" x14ac:dyDescent="0.35">
      <c r="A1681" t="s">
        <v>99</v>
      </c>
      <c r="B1681" t="s">
        <v>5078</v>
      </c>
      <c r="C1681" t="s">
        <v>2691</v>
      </c>
      <c r="D1681" s="1" t="s">
        <v>2692</v>
      </c>
      <c r="E1681" s="1" t="s">
        <v>3090</v>
      </c>
      <c r="F1681" t="s">
        <v>118</v>
      </c>
      <c r="H1681" t="s">
        <v>3016</v>
      </c>
      <c r="I1681" t="s">
        <v>3007</v>
      </c>
      <c r="J1681">
        <v>43</v>
      </c>
      <c r="K1681">
        <v>1960</v>
      </c>
      <c r="L1681" t="s">
        <v>121</v>
      </c>
      <c r="M1681" t="s">
        <v>3027</v>
      </c>
      <c r="N1681" t="s">
        <v>3009</v>
      </c>
      <c r="O1681" t="s">
        <v>3007</v>
      </c>
      <c r="P1681" t="s">
        <v>2682</v>
      </c>
      <c r="Q1681">
        <v>45.012889999999999</v>
      </c>
      <c r="R1681">
        <v>34.035870000000003</v>
      </c>
      <c r="S1681" t="s">
        <v>3007</v>
      </c>
      <c r="T1681" t="s">
        <v>5076</v>
      </c>
    </row>
    <row r="1682" spans="1:20" x14ac:dyDescent="0.35">
      <c r="A1682" t="s">
        <v>99</v>
      </c>
      <c r="B1682" t="s">
        <v>5079</v>
      </c>
      <c r="C1682" t="s">
        <v>2691</v>
      </c>
      <c r="D1682" s="1" t="s">
        <v>2692</v>
      </c>
      <c r="E1682" s="1" t="s">
        <v>3005</v>
      </c>
      <c r="F1682" t="s">
        <v>118</v>
      </c>
      <c r="H1682" t="s">
        <v>3016</v>
      </c>
      <c r="I1682" t="s">
        <v>3007</v>
      </c>
      <c r="J1682">
        <v>43</v>
      </c>
      <c r="K1682">
        <v>1958</v>
      </c>
      <c r="L1682" t="s">
        <v>121</v>
      </c>
      <c r="M1682" t="s">
        <v>3027</v>
      </c>
      <c r="N1682" t="s">
        <v>3009</v>
      </c>
      <c r="O1682" t="s">
        <v>3007</v>
      </c>
      <c r="P1682" t="s">
        <v>2682</v>
      </c>
      <c r="Q1682">
        <v>45.012889999999999</v>
      </c>
      <c r="R1682">
        <v>34.035870000000003</v>
      </c>
      <c r="S1682" t="s">
        <v>3007</v>
      </c>
      <c r="T1682" t="s">
        <v>5076</v>
      </c>
    </row>
    <row r="1683" spans="1:20" x14ac:dyDescent="0.35">
      <c r="A1683" t="s">
        <v>99</v>
      </c>
      <c r="B1683" t="s">
        <v>5080</v>
      </c>
      <c r="C1683" t="s">
        <v>2693</v>
      </c>
      <c r="D1683" s="1" t="s">
        <v>2694</v>
      </c>
      <c r="E1683" s="1" t="s">
        <v>3147</v>
      </c>
      <c r="F1683" t="s">
        <v>118</v>
      </c>
      <c r="H1683" t="s">
        <v>3016</v>
      </c>
      <c r="I1683" t="s">
        <v>3007</v>
      </c>
      <c r="J1683">
        <v>250</v>
      </c>
      <c r="K1683">
        <v>1976</v>
      </c>
      <c r="L1683" t="s">
        <v>121</v>
      </c>
      <c r="M1683" t="s">
        <v>3027</v>
      </c>
      <c r="N1683" t="s">
        <v>3009</v>
      </c>
      <c r="O1683" t="s">
        <v>3007</v>
      </c>
      <c r="P1683" t="s">
        <v>2695</v>
      </c>
      <c r="Q1683">
        <v>50.393169999999998</v>
      </c>
      <c r="R1683">
        <v>30.569479999999999</v>
      </c>
      <c r="S1683" t="s">
        <v>3007</v>
      </c>
      <c r="T1683" t="s">
        <v>5063</v>
      </c>
    </row>
    <row r="1684" spans="1:20" x14ac:dyDescent="0.35">
      <c r="A1684" t="s">
        <v>99</v>
      </c>
      <c r="B1684" t="s">
        <v>5081</v>
      </c>
      <c r="C1684" t="s">
        <v>2693</v>
      </c>
      <c r="D1684" s="1" t="s">
        <v>2694</v>
      </c>
      <c r="E1684" s="1" t="s">
        <v>3055</v>
      </c>
      <c r="F1684" t="s">
        <v>118</v>
      </c>
      <c r="H1684" t="s">
        <v>3016</v>
      </c>
      <c r="I1684" t="s">
        <v>3007</v>
      </c>
      <c r="J1684">
        <v>250</v>
      </c>
      <c r="K1684">
        <v>1974</v>
      </c>
      <c r="L1684" t="s">
        <v>121</v>
      </c>
      <c r="M1684" t="s">
        <v>3027</v>
      </c>
      <c r="N1684" t="s">
        <v>3009</v>
      </c>
      <c r="O1684" t="s">
        <v>3007</v>
      </c>
      <c r="P1684" t="s">
        <v>2695</v>
      </c>
      <c r="Q1684">
        <v>50.393169999999998</v>
      </c>
      <c r="R1684">
        <v>30.569479999999999</v>
      </c>
      <c r="S1684" t="s">
        <v>3007</v>
      </c>
      <c r="T1684" t="s">
        <v>5063</v>
      </c>
    </row>
    <row r="1685" spans="1:20" x14ac:dyDescent="0.35">
      <c r="A1685" t="s">
        <v>99</v>
      </c>
      <c r="B1685" t="s">
        <v>5082</v>
      </c>
      <c r="C1685" t="s">
        <v>2693</v>
      </c>
      <c r="D1685" s="1" t="s">
        <v>2694</v>
      </c>
      <c r="E1685" s="1" t="s">
        <v>3090</v>
      </c>
      <c r="F1685" t="s">
        <v>118</v>
      </c>
      <c r="H1685" t="s">
        <v>3016</v>
      </c>
      <c r="I1685" t="s">
        <v>3007</v>
      </c>
      <c r="J1685">
        <v>100</v>
      </c>
      <c r="K1685">
        <v>1972</v>
      </c>
      <c r="L1685" t="s">
        <v>121</v>
      </c>
      <c r="M1685" t="s">
        <v>3027</v>
      </c>
      <c r="N1685" t="s">
        <v>3009</v>
      </c>
      <c r="O1685" t="s">
        <v>3007</v>
      </c>
      <c r="P1685" t="s">
        <v>2695</v>
      </c>
      <c r="Q1685">
        <v>50.393169999999998</v>
      </c>
      <c r="R1685">
        <v>30.569479999999999</v>
      </c>
      <c r="S1685" t="s">
        <v>3007</v>
      </c>
      <c r="T1685" t="s">
        <v>5063</v>
      </c>
    </row>
    <row r="1686" spans="1:20" x14ac:dyDescent="0.35">
      <c r="A1686" t="s">
        <v>99</v>
      </c>
      <c r="B1686" t="s">
        <v>5083</v>
      </c>
      <c r="C1686" t="s">
        <v>2693</v>
      </c>
      <c r="D1686" s="1" t="s">
        <v>2694</v>
      </c>
      <c r="E1686" s="1" t="s">
        <v>3005</v>
      </c>
      <c r="F1686" t="s">
        <v>118</v>
      </c>
      <c r="H1686" t="s">
        <v>3016</v>
      </c>
      <c r="I1686" t="s">
        <v>3007</v>
      </c>
      <c r="J1686">
        <v>100</v>
      </c>
      <c r="K1686">
        <v>1971</v>
      </c>
      <c r="L1686" t="s">
        <v>121</v>
      </c>
      <c r="M1686" t="s">
        <v>3027</v>
      </c>
      <c r="N1686" t="s">
        <v>3009</v>
      </c>
      <c r="O1686" t="s">
        <v>3007</v>
      </c>
      <c r="P1686" t="s">
        <v>2695</v>
      </c>
      <c r="Q1686">
        <v>50.393169999999998</v>
      </c>
      <c r="R1686">
        <v>30.569479999999999</v>
      </c>
      <c r="S1686" t="s">
        <v>3007</v>
      </c>
      <c r="T1686" t="s">
        <v>5063</v>
      </c>
    </row>
    <row r="1687" spans="1:20" x14ac:dyDescent="0.35">
      <c r="A1687" t="s">
        <v>99</v>
      </c>
      <c r="B1687" t="s">
        <v>5084</v>
      </c>
      <c r="C1687" t="s">
        <v>2696</v>
      </c>
      <c r="D1687" s="1" t="s">
        <v>2697</v>
      </c>
      <c r="E1687" s="1" t="s">
        <v>3005</v>
      </c>
      <c r="F1687" t="s">
        <v>118</v>
      </c>
      <c r="H1687" t="s">
        <v>290</v>
      </c>
      <c r="I1687" t="s">
        <v>3007</v>
      </c>
      <c r="J1687">
        <v>260</v>
      </c>
      <c r="K1687" t="s">
        <v>120</v>
      </c>
      <c r="L1687" t="s">
        <v>121</v>
      </c>
      <c r="M1687" t="s">
        <v>3008</v>
      </c>
      <c r="N1687" t="s">
        <v>3009</v>
      </c>
      <c r="O1687" t="s">
        <v>3007</v>
      </c>
      <c r="P1687" t="s">
        <v>2698</v>
      </c>
      <c r="Q1687">
        <v>45.356540000000003</v>
      </c>
      <c r="R1687">
        <v>28.863150000000001</v>
      </c>
      <c r="S1687" t="s">
        <v>3007</v>
      </c>
      <c r="T1687" t="s">
        <v>4898</v>
      </c>
    </row>
    <row r="1688" spans="1:20" x14ac:dyDescent="0.35">
      <c r="A1688" t="s">
        <v>99</v>
      </c>
      <c r="B1688" t="s">
        <v>5085</v>
      </c>
      <c r="C1688" t="s">
        <v>2699</v>
      </c>
      <c r="D1688" s="1" t="s">
        <v>2700</v>
      </c>
      <c r="E1688" s="1" t="s">
        <v>3147</v>
      </c>
      <c r="F1688" t="s">
        <v>118</v>
      </c>
      <c r="H1688" t="s">
        <v>3012</v>
      </c>
      <c r="I1688" t="s">
        <v>3007</v>
      </c>
      <c r="J1688">
        <v>105</v>
      </c>
      <c r="K1688">
        <v>1972</v>
      </c>
      <c r="L1688" t="s">
        <v>121</v>
      </c>
      <c r="M1688" t="s">
        <v>3027</v>
      </c>
      <c r="N1688" t="s">
        <v>3009</v>
      </c>
      <c r="O1688" t="s">
        <v>3007</v>
      </c>
      <c r="P1688" t="s">
        <v>2701</v>
      </c>
      <c r="Q1688">
        <v>49.170789999999997</v>
      </c>
      <c r="R1688">
        <v>33.447369999999999</v>
      </c>
      <c r="S1688" t="s">
        <v>3007</v>
      </c>
      <c r="T1688" t="s">
        <v>5086</v>
      </c>
    </row>
    <row r="1689" spans="1:20" x14ac:dyDescent="0.35">
      <c r="A1689" t="s">
        <v>99</v>
      </c>
      <c r="B1689" t="s">
        <v>5087</v>
      </c>
      <c r="C1689" t="s">
        <v>2699</v>
      </c>
      <c r="D1689" s="1" t="s">
        <v>2700</v>
      </c>
      <c r="E1689" s="1" t="s">
        <v>3055</v>
      </c>
      <c r="F1689" t="s">
        <v>118</v>
      </c>
      <c r="H1689" t="s">
        <v>3012</v>
      </c>
      <c r="I1689" t="s">
        <v>3007</v>
      </c>
      <c r="J1689">
        <v>50</v>
      </c>
      <c r="K1689">
        <v>1972</v>
      </c>
      <c r="L1689" t="s">
        <v>121</v>
      </c>
      <c r="M1689" t="s">
        <v>3027</v>
      </c>
      <c r="N1689" t="s">
        <v>3009</v>
      </c>
      <c r="O1689" t="s">
        <v>3007</v>
      </c>
      <c r="P1689" t="s">
        <v>2701</v>
      </c>
      <c r="Q1689">
        <v>49.170789999999997</v>
      </c>
      <c r="R1689">
        <v>33.447369999999999</v>
      </c>
      <c r="S1689" t="s">
        <v>3007</v>
      </c>
      <c r="T1689" t="s">
        <v>5086</v>
      </c>
    </row>
    <row r="1690" spans="1:20" x14ac:dyDescent="0.35">
      <c r="A1690" t="s">
        <v>99</v>
      </c>
      <c r="B1690" t="s">
        <v>5088</v>
      </c>
      <c r="C1690" t="s">
        <v>2699</v>
      </c>
      <c r="D1690" s="1" t="s">
        <v>2700</v>
      </c>
      <c r="E1690" s="1" t="s">
        <v>3090</v>
      </c>
      <c r="F1690" t="s">
        <v>118</v>
      </c>
      <c r="H1690" t="s">
        <v>3012</v>
      </c>
      <c r="I1690" t="s">
        <v>3007</v>
      </c>
      <c r="J1690">
        <v>50</v>
      </c>
      <c r="K1690">
        <v>1972</v>
      </c>
      <c r="L1690" t="s">
        <v>121</v>
      </c>
      <c r="M1690" t="s">
        <v>3027</v>
      </c>
      <c r="N1690" t="s">
        <v>3009</v>
      </c>
      <c r="O1690" t="s">
        <v>3007</v>
      </c>
      <c r="P1690" t="s">
        <v>2701</v>
      </c>
      <c r="Q1690">
        <v>49.170789999999997</v>
      </c>
      <c r="R1690">
        <v>33.447369999999999</v>
      </c>
      <c r="S1690" t="s">
        <v>3007</v>
      </c>
      <c r="T1690" t="s">
        <v>5086</v>
      </c>
    </row>
    <row r="1691" spans="1:20" x14ac:dyDescent="0.35">
      <c r="A1691" t="s">
        <v>99</v>
      </c>
      <c r="B1691" t="s">
        <v>5089</v>
      </c>
      <c r="C1691" t="s">
        <v>2699</v>
      </c>
      <c r="D1691" s="1" t="s">
        <v>2700</v>
      </c>
      <c r="E1691" s="1" t="s">
        <v>3005</v>
      </c>
      <c r="F1691" t="s">
        <v>118</v>
      </c>
      <c r="H1691" t="s">
        <v>3012</v>
      </c>
      <c r="I1691" t="s">
        <v>3007</v>
      </c>
      <c r="J1691">
        <v>50</v>
      </c>
      <c r="K1691">
        <v>1965</v>
      </c>
      <c r="L1691" t="s">
        <v>121</v>
      </c>
      <c r="M1691" t="s">
        <v>3027</v>
      </c>
      <c r="N1691" t="s">
        <v>3009</v>
      </c>
      <c r="O1691" t="s">
        <v>3007</v>
      </c>
      <c r="P1691" t="s">
        <v>2701</v>
      </c>
      <c r="Q1691">
        <v>49.170789999999997</v>
      </c>
      <c r="R1691">
        <v>33.447369999999999</v>
      </c>
      <c r="S1691" t="s">
        <v>3007</v>
      </c>
      <c r="T1691" t="s">
        <v>5086</v>
      </c>
    </row>
    <row r="1692" spans="1:20" x14ac:dyDescent="0.35">
      <c r="A1692" t="s">
        <v>99</v>
      </c>
      <c r="B1692" t="s">
        <v>5090</v>
      </c>
      <c r="C1692" t="s">
        <v>2703</v>
      </c>
      <c r="D1692" s="1" t="s">
        <v>2704</v>
      </c>
      <c r="E1692" s="1" t="s">
        <v>3090</v>
      </c>
      <c r="F1692" t="s">
        <v>118</v>
      </c>
      <c r="H1692" t="s">
        <v>3016</v>
      </c>
      <c r="I1692" t="s">
        <v>3007</v>
      </c>
      <c r="J1692">
        <v>57</v>
      </c>
      <c r="K1692">
        <v>1962</v>
      </c>
      <c r="L1692" t="s">
        <v>121</v>
      </c>
      <c r="M1692" t="s">
        <v>3027</v>
      </c>
      <c r="N1692" t="s">
        <v>3009</v>
      </c>
      <c r="O1692" t="s">
        <v>3007</v>
      </c>
      <c r="P1692" t="s">
        <v>2705</v>
      </c>
      <c r="Q1692">
        <v>51.882759999999998</v>
      </c>
      <c r="R1692">
        <v>33.46031</v>
      </c>
      <c r="S1692" t="s">
        <v>3007</v>
      </c>
      <c r="T1692" t="s">
        <v>5091</v>
      </c>
    </row>
    <row r="1693" spans="1:20" x14ac:dyDescent="0.35">
      <c r="A1693" t="s">
        <v>99</v>
      </c>
      <c r="B1693" t="s">
        <v>5092</v>
      </c>
      <c r="C1693" t="s">
        <v>2703</v>
      </c>
      <c r="D1693" s="1" t="s">
        <v>2704</v>
      </c>
      <c r="E1693" s="1" t="s">
        <v>3005</v>
      </c>
      <c r="F1693" t="s">
        <v>118</v>
      </c>
      <c r="H1693" t="s">
        <v>3016</v>
      </c>
      <c r="I1693" t="s">
        <v>3007</v>
      </c>
      <c r="J1693">
        <v>57</v>
      </c>
      <c r="K1693">
        <v>1962</v>
      </c>
      <c r="L1693" t="s">
        <v>121</v>
      </c>
      <c r="M1693" t="s">
        <v>3027</v>
      </c>
      <c r="N1693" t="s">
        <v>3009</v>
      </c>
      <c r="O1693" t="s">
        <v>3007</v>
      </c>
      <c r="P1693" t="s">
        <v>2705</v>
      </c>
      <c r="Q1693">
        <v>51.882759999999998</v>
      </c>
      <c r="R1693">
        <v>33.46031</v>
      </c>
      <c r="S1693" t="s">
        <v>3007</v>
      </c>
      <c r="T1693" t="s">
        <v>5091</v>
      </c>
    </row>
    <row r="1694" spans="1:20" x14ac:dyDescent="0.35">
      <c r="A1694" t="s">
        <v>99</v>
      </c>
      <c r="B1694" t="s">
        <v>5093</v>
      </c>
      <c r="C1694" t="s">
        <v>2707</v>
      </c>
      <c r="D1694" s="1" t="s">
        <v>2708</v>
      </c>
      <c r="E1694" s="1" t="s">
        <v>3090</v>
      </c>
      <c r="F1694" t="s">
        <v>118</v>
      </c>
      <c r="H1694" t="s">
        <v>3016</v>
      </c>
      <c r="I1694" t="s">
        <v>3007</v>
      </c>
      <c r="J1694">
        <v>60</v>
      </c>
      <c r="K1694">
        <v>1972</v>
      </c>
      <c r="L1694" t="s">
        <v>121</v>
      </c>
      <c r="M1694" t="s">
        <v>3027</v>
      </c>
      <c r="N1694" t="s">
        <v>3009</v>
      </c>
      <c r="O1694" t="s">
        <v>3007</v>
      </c>
      <c r="P1694" t="s">
        <v>2709</v>
      </c>
      <c r="Q1694">
        <v>49.796950000000002</v>
      </c>
      <c r="R1694">
        <v>30.183260000000001</v>
      </c>
      <c r="S1694" t="s">
        <v>3007</v>
      </c>
      <c r="T1694" t="s">
        <v>5094</v>
      </c>
    </row>
    <row r="1695" spans="1:20" x14ac:dyDescent="0.35">
      <c r="A1695" t="s">
        <v>99</v>
      </c>
      <c r="B1695" t="s">
        <v>5095</v>
      </c>
      <c r="C1695" t="s">
        <v>2707</v>
      </c>
      <c r="D1695" s="1" t="s">
        <v>2708</v>
      </c>
      <c r="E1695" s="1" t="s">
        <v>3005</v>
      </c>
      <c r="F1695" t="s">
        <v>118</v>
      </c>
      <c r="H1695" t="s">
        <v>3016</v>
      </c>
      <c r="I1695" t="s">
        <v>3007</v>
      </c>
      <c r="J1695">
        <v>60</v>
      </c>
      <c r="K1695">
        <v>1971</v>
      </c>
      <c r="L1695" t="s">
        <v>121</v>
      </c>
      <c r="M1695" t="s">
        <v>3027</v>
      </c>
      <c r="N1695" t="s">
        <v>3009</v>
      </c>
      <c r="O1695" t="s">
        <v>3007</v>
      </c>
      <c r="P1695" t="s">
        <v>2709</v>
      </c>
      <c r="Q1695">
        <v>49.796950000000002</v>
      </c>
      <c r="R1695">
        <v>30.183260000000001</v>
      </c>
      <c r="S1695" t="s">
        <v>3007</v>
      </c>
      <c r="T1695" t="s">
        <v>5094</v>
      </c>
    </row>
    <row r="1696" spans="1:20" x14ac:dyDescent="0.35">
      <c r="A1696" t="s">
        <v>100</v>
      </c>
      <c r="B1696" t="s">
        <v>5096</v>
      </c>
      <c r="C1696" t="s">
        <v>2711</v>
      </c>
      <c r="D1696" s="1" t="s">
        <v>2712</v>
      </c>
      <c r="E1696" s="1" t="s">
        <v>3005</v>
      </c>
      <c r="F1696" t="s">
        <v>118</v>
      </c>
      <c r="H1696" t="s">
        <v>5710</v>
      </c>
      <c r="I1696" t="s">
        <v>6125</v>
      </c>
      <c r="J1696">
        <v>520</v>
      </c>
      <c r="K1696">
        <v>2002</v>
      </c>
      <c r="L1696">
        <v>2023</v>
      </c>
      <c r="M1696" t="s">
        <v>3008</v>
      </c>
      <c r="N1696" t="s">
        <v>3033</v>
      </c>
      <c r="O1696" t="s">
        <v>3007</v>
      </c>
      <c r="P1696" t="s">
        <v>2713</v>
      </c>
      <c r="Q1696">
        <v>51.615499999999997</v>
      </c>
      <c r="R1696">
        <v>-3.8346</v>
      </c>
      <c r="S1696" t="s">
        <v>3007</v>
      </c>
      <c r="T1696" t="s">
        <v>5097</v>
      </c>
    </row>
    <row r="1697" spans="1:20" x14ac:dyDescent="0.35">
      <c r="A1697" t="s">
        <v>100</v>
      </c>
      <c r="B1697" t="s">
        <v>5098</v>
      </c>
      <c r="C1697" t="s">
        <v>2711</v>
      </c>
      <c r="D1697" s="1" t="s">
        <v>2712</v>
      </c>
      <c r="E1697" s="1" t="s">
        <v>3090</v>
      </c>
      <c r="F1697" t="s">
        <v>118</v>
      </c>
      <c r="H1697" t="s">
        <v>5710</v>
      </c>
      <c r="I1697" t="s">
        <v>6125</v>
      </c>
      <c r="J1697">
        <v>32</v>
      </c>
      <c r="K1697">
        <v>2002</v>
      </c>
      <c r="L1697">
        <v>2023</v>
      </c>
      <c r="M1697" t="s">
        <v>3047</v>
      </c>
      <c r="N1697" t="s">
        <v>3033</v>
      </c>
      <c r="O1697" t="s">
        <v>3007</v>
      </c>
      <c r="P1697" t="s">
        <v>2713</v>
      </c>
      <c r="Q1697">
        <v>51.61551</v>
      </c>
      <c r="R1697">
        <v>-3.8346</v>
      </c>
      <c r="S1697" t="s">
        <v>3007</v>
      </c>
      <c r="T1697" t="s">
        <v>5097</v>
      </c>
    </row>
    <row r="1698" spans="1:20" x14ac:dyDescent="0.35">
      <c r="A1698" t="s">
        <v>100</v>
      </c>
      <c r="B1698" t="s">
        <v>5099</v>
      </c>
      <c r="C1698" t="s">
        <v>2715</v>
      </c>
      <c r="D1698" s="1" t="s">
        <v>2716</v>
      </c>
      <c r="E1698" s="1" t="s">
        <v>4557</v>
      </c>
      <c r="F1698" t="s">
        <v>118</v>
      </c>
      <c r="H1698" t="s">
        <v>3016</v>
      </c>
      <c r="I1698" t="s">
        <v>3007</v>
      </c>
      <c r="J1698">
        <v>116</v>
      </c>
      <c r="K1698">
        <v>2003</v>
      </c>
      <c r="L1698" t="s">
        <v>121</v>
      </c>
      <c r="M1698" t="s">
        <v>3008</v>
      </c>
      <c r="N1698" t="s">
        <v>3033</v>
      </c>
      <c r="O1698" t="s">
        <v>3007</v>
      </c>
      <c r="P1698" t="s">
        <v>2717</v>
      </c>
      <c r="Q1698">
        <v>54.844999999999999</v>
      </c>
      <c r="R1698">
        <v>-5.7859999999999996</v>
      </c>
      <c r="S1698" t="s">
        <v>3007</v>
      </c>
      <c r="T1698" t="s">
        <v>6232</v>
      </c>
    </row>
    <row r="1699" spans="1:20" x14ac:dyDescent="0.35">
      <c r="A1699" t="s">
        <v>100</v>
      </c>
      <c r="B1699" t="s">
        <v>5100</v>
      </c>
      <c r="C1699" t="s">
        <v>2715</v>
      </c>
      <c r="D1699" s="1" t="s">
        <v>2716</v>
      </c>
      <c r="E1699" s="1" t="s">
        <v>5101</v>
      </c>
      <c r="F1699" t="s">
        <v>118</v>
      </c>
      <c r="H1699" t="s">
        <v>3016</v>
      </c>
      <c r="I1699" t="s">
        <v>3007</v>
      </c>
      <c r="J1699">
        <v>247</v>
      </c>
      <c r="K1699">
        <v>2003</v>
      </c>
      <c r="L1699" t="s">
        <v>121</v>
      </c>
      <c r="M1699" t="s">
        <v>3008</v>
      </c>
      <c r="N1699" t="s">
        <v>3033</v>
      </c>
      <c r="O1699" t="s">
        <v>3007</v>
      </c>
      <c r="P1699" t="s">
        <v>2717</v>
      </c>
      <c r="Q1699">
        <v>54.844999999999999</v>
      </c>
      <c r="R1699">
        <v>-5.7859999999999996</v>
      </c>
      <c r="S1699" t="s">
        <v>3007</v>
      </c>
      <c r="T1699" t="s">
        <v>6232</v>
      </c>
    </row>
    <row r="1700" spans="1:20" x14ac:dyDescent="0.35">
      <c r="A1700" t="s">
        <v>100</v>
      </c>
      <c r="B1700" t="s">
        <v>5102</v>
      </c>
      <c r="C1700" t="s">
        <v>2715</v>
      </c>
      <c r="D1700" s="1" t="s">
        <v>2716</v>
      </c>
      <c r="E1700" s="1" t="s">
        <v>5103</v>
      </c>
      <c r="F1700" t="s">
        <v>118</v>
      </c>
      <c r="H1700" t="s">
        <v>3016</v>
      </c>
      <c r="I1700" t="s">
        <v>3007</v>
      </c>
      <c r="J1700">
        <v>247</v>
      </c>
      <c r="K1700">
        <v>2003</v>
      </c>
      <c r="L1700" t="s">
        <v>121</v>
      </c>
      <c r="M1700" t="s">
        <v>3008</v>
      </c>
      <c r="N1700" t="s">
        <v>3033</v>
      </c>
      <c r="O1700" t="s">
        <v>3007</v>
      </c>
      <c r="P1700" t="s">
        <v>2717</v>
      </c>
      <c r="Q1700">
        <v>54.844999999999999</v>
      </c>
      <c r="R1700">
        <v>-5.7859999999999996</v>
      </c>
      <c r="S1700" t="s">
        <v>3007</v>
      </c>
      <c r="T1700" t="s">
        <v>6232</v>
      </c>
    </row>
    <row r="1701" spans="1:20" x14ac:dyDescent="0.35">
      <c r="A1701" t="s">
        <v>100</v>
      </c>
      <c r="B1701" t="s">
        <v>5104</v>
      </c>
      <c r="C1701" t="s">
        <v>2718</v>
      </c>
      <c r="D1701" s="1" t="s">
        <v>2719</v>
      </c>
      <c r="E1701" s="1" t="s">
        <v>3005</v>
      </c>
      <c r="F1701" t="s">
        <v>118</v>
      </c>
      <c r="H1701" t="s">
        <v>3016</v>
      </c>
      <c r="I1701" t="s">
        <v>3007</v>
      </c>
      <c r="J1701">
        <v>60</v>
      </c>
      <c r="K1701">
        <v>2002</v>
      </c>
      <c r="L1701" t="s">
        <v>121</v>
      </c>
      <c r="M1701" t="s">
        <v>3008</v>
      </c>
      <c r="N1701" t="s">
        <v>3009</v>
      </c>
      <c r="O1701" t="s">
        <v>3007</v>
      </c>
      <c r="P1701" t="s">
        <v>2720</v>
      </c>
      <c r="Q1701">
        <v>53.718179999999997</v>
      </c>
      <c r="R1701">
        <v>-2.5371800000000002</v>
      </c>
      <c r="S1701" t="s">
        <v>3007</v>
      </c>
      <c r="T1701" t="s">
        <v>5105</v>
      </c>
    </row>
    <row r="1702" spans="1:20" x14ac:dyDescent="0.35">
      <c r="A1702" t="s">
        <v>100</v>
      </c>
      <c r="B1702" t="s">
        <v>5106</v>
      </c>
      <c r="C1702" t="s">
        <v>2722</v>
      </c>
      <c r="D1702" s="1" t="s">
        <v>2723</v>
      </c>
      <c r="E1702" s="1" t="s">
        <v>3005</v>
      </c>
      <c r="F1702" t="s">
        <v>118</v>
      </c>
      <c r="H1702" t="s">
        <v>3012</v>
      </c>
      <c r="I1702" t="s">
        <v>3007</v>
      </c>
      <c r="J1702">
        <v>99</v>
      </c>
      <c r="K1702">
        <v>1994</v>
      </c>
      <c r="L1702" t="s">
        <v>121</v>
      </c>
      <c r="M1702" t="s">
        <v>3047</v>
      </c>
      <c r="N1702" t="s">
        <v>3033</v>
      </c>
      <c r="O1702" t="s">
        <v>3007</v>
      </c>
      <c r="P1702" t="s">
        <v>2724</v>
      </c>
      <c r="Q1702">
        <v>53.5411</v>
      </c>
      <c r="R1702">
        <v>-0.50549999999999995</v>
      </c>
      <c r="S1702" t="s">
        <v>3007</v>
      </c>
      <c r="T1702" t="s">
        <v>4080</v>
      </c>
    </row>
    <row r="1703" spans="1:20" x14ac:dyDescent="0.35">
      <c r="A1703" t="s">
        <v>100</v>
      </c>
      <c r="B1703" t="s">
        <v>5107</v>
      </c>
      <c r="C1703" t="s">
        <v>2725</v>
      </c>
      <c r="D1703" s="1" t="s">
        <v>2726</v>
      </c>
      <c r="E1703" s="1" t="s">
        <v>3005</v>
      </c>
      <c r="F1703" t="s">
        <v>118</v>
      </c>
      <c r="H1703" t="s">
        <v>3016</v>
      </c>
      <c r="I1703" t="s">
        <v>3007</v>
      </c>
      <c r="J1703">
        <v>755</v>
      </c>
      <c r="K1703">
        <v>2000</v>
      </c>
      <c r="L1703" t="s">
        <v>121</v>
      </c>
      <c r="M1703" t="s">
        <v>3008</v>
      </c>
      <c r="N1703" t="s">
        <v>3033</v>
      </c>
      <c r="O1703" t="s">
        <v>3007</v>
      </c>
      <c r="P1703" t="s">
        <v>2727</v>
      </c>
      <c r="Q1703">
        <v>51.539200000000001</v>
      </c>
      <c r="R1703">
        <v>-2.67</v>
      </c>
      <c r="S1703" t="s">
        <v>3007</v>
      </c>
      <c r="T1703" t="s">
        <v>6267</v>
      </c>
    </row>
    <row r="1704" spans="1:20" x14ac:dyDescent="0.35">
      <c r="A1704" t="s">
        <v>100</v>
      </c>
      <c r="B1704" t="s">
        <v>5108</v>
      </c>
      <c r="C1704" t="s">
        <v>2725</v>
      </c>
      <c r="D1704" s="1" t="s">
        <v>2726</v>
      </c>
      <c r="E1704" s="1" t="s">
        <v>3090</v>
      </c>
      <c r="F1704" t="s">
        <v>118</v>
      </c>
      <c r="H1704" t="s">
        <v>3016</v>
      </c>
      <c r="I1704" t="s">
        <v>3007</v>
      </c>
      <c r="J1704">
        <v>385</v>
      </c>
      <c r="K1704">
        <v>2000</v>
      </c>
      <c r="L1704" t="s">
        <v>121</v>
      </c>
      <c r="M1704" t="s">
        <v>3008</v>
      </c>
      <c r="N1704" t="s">
        <v>3033</v>
      </c>
      <c r="O1704" t="s">
        <v>3007</v>
      </c>
      <c r="P1704" t="s">
        <v>2727</v>
      </c>
      <c r="Q1704">
        <v>51.539200000000001</v>
      </c>
      <c r="R1704">
        <v>-2.67</v>
      </c>
      <c r="S1704" t="s">
        <v>3007</v>
      </c>
      <c r="T1704" t="s">
        <v>6267</v>
      </c>
    </row>
    <row r="1705" spans="1:20" x14ac:dyDescent="0.35">
      <c r="A1705" t="s">
        <v>100</v>
      </c>
      <c r="B1705" t="s">
        <v>5109</v>
      </c>
      <c r="C1705" t="s">
        <v>2729</v>
      </c>
      <c r="D1705" s="1" t="s">
        <v>2730</v>
      </c>
      <c r="E1705" s="1" t="s">
        <v>3005</v>
      </c>
      <c r="F1705" t="s">
        <v>118</v>
      </c>
      <c r="H1705" t="s">
        <v>3016</v>
      </c>
      <c r="I1705" t="s">
        <v>3007</v>
      </c>
      <c r="J1705">
        <v>455</v>
      </c>
      <c r="K1705">
        <v>2016</v>
      </c>
      <c r="L1705" t="s">
        <v>121</v>
      </c>
      <c r="M1705" t="s">
        <v>3008</v>
      </c>
      <c r="N1705" t="s">
        <v>3033</v>
      </c>
      <c r="O1705" t="s">
        <v>3023</v>
      </c>
      <c r="P1705" t="s">
        <v>2731</v>
      </c>
      <c r="Q1705">
        <v>53.435929999999999</v>
      </c>
      <c r="R1705">
        <v>-2.4108399999999999</v>
      </c>
      <c r="S1705" t="s">
        <v>3007</v>
      </c>
      <c r="T1705" t="s">
        <v>4062</v>
      </c>
    </row>
    <row r="1706" spans="1:20" x14ac:dyDescent="0.35">
      <c r="A1706" t="s">
        <v>100</v>
      </c>
      <c r="B1706" t="s">
        <v>5110</v>
      </c>
      <c r="C1706" t="s">
        <v>2729</v>
      </c>
      <c r="D1706" s="1" t="s">
        <v>2730</v>
      </c>
      <c r="E1706" s="1" t="s">
        <v>3090</v>
      </c>
      <c r="F1706" t="s">
        <v>118</v>
      </c>
      <c r="H1706" t="s">
        <v>3016</v>
      </c>
      <c r="I1706" t="s">
        <v>3007</v>
      </c>
      <c r="J1706">
        <v>455</v>
      </c>
      <c r="K1706">
        <v>2016</v>
      </c>
      <c r="L1706" t="s">
        <v>121</v>
      </c>
      <c r="M1706" t="s">
        <v>3008</v>
      </c>
      <c r="N1706" t="s">
        <v>3033</v>
      </c>
      <c r="O1706" t="s">
        <v>3023</v>
      </c>
      <c r="P1706" t="s">
        <v>2731</v>
      </c>
      <c r="Q1706">
        <v>53.435929999999999</v>
      </c>
      <c r="R1706">
        <v>-2.4108399999999999</v>
      </c>
      <c r="S1706" t="s">
        <v>3007</v>
      </c>
      <c r="T1706" t="s">
        <v>4062</v>
      </c>
    </row>
    <row r="1707" spans="1:20" x14ac:dyDescent="0.35">
      <c r="A1707" t="s">
        <v>100</v>
      </c>
      <c r="B1707" t="s">
        <v>5111</v>
      </c>
      <c r="C1707" t="s">
        <v>2732</v>
      </c>
      <c r="D1707" s="1" t="s">
        <v>2733</v>
      </c>
      <c r="E1707" s="1" t="s">
        <v>3005</v>
      </c>
      <c r="F1707" t="s">
        <v>118</v>
      </c>
      <c r="H1707" t="s">
        <v>3016</v>
      </c>
      <c r="I1707" t="s">
        <v>3007</v>
      </c>
      <c r="J1707">
        <v>119</v>
      </c>
      <c r="K1707">
        <v>1994</v>
      </c>
      <c r="L1707" t="s">
        <v>121</v>
      </c>
      <c r="M1707" t="s">
        <v>3008</v>
      </c>
      <c r="N1707" t="s">
        <v>3033</v>
      </c>
      <c r="O1707" t="s">
        <v>3007</v>
      </c>
      <c r="P1707" t="s">
        <v>2734</v>
      </c>
      <c r="Q1707">
        <v>52.510399999999997</v>
      </c>
      <c r="R1707">
        <v>-0.68140000000000001</v>
      </c>
      <c r="S1707" t="s">
        <v>3007</v>
      </c>
      <c r="T1707" t="s">
        <v>4062</v>
      </c>
    </row>
    <row r="1708" spans="1:20" x14ac:dyDescent="0.35">
      <c r="A1708" t="s">
        <v>100</v>
      </c>
      <c r="B1708" t="s">
        <v>5112</v>
      </c>
      <c r="C1708" t="s">
        <v>2732</v>
      </c>
      <c r="D1708" s="1" t="s">
        <v>2733</v>
      </c>
      <c r="E1708" s="1" t="s">
        <v>3090</v>
      </c>
      <c r="F1708" t="s">
        <v>118</v>
      </c>
      <c r="H1708" t="s">
        <v>3016</v>
      </c>
      <c r="I1708" t="s">
        <v>3007</v>
      </c>
      <c r="J1708">
        <v>119</v>
      </c>
      <c r="K1708">
        <v>1994</v>
      </c>
      <c r="L1708" t="s">
        <v>121</v>
      </c>
      <c r="M1708" t="s">
        <v>3008</v>
      </c>
      <c r="N1708" t="s">
        <v>3033</v>
      </c>
      <c r="O1708" t="s">
        <v>3007</v>
      </c>
      <c r="P1708" t="s">
        <v>2734</v>
      </c>
      <c r="Q1708">
        <v>52.510399999999997</v>
      </c>
      <c r="R1708">
        <v>-0.68140000000000001</v>
      </c>
      <c r="S1708" t="s">
        <v>3007</v>
      </c>
      <c r="T1708" t="s">
        <v>4062</v>
      </c>
    </row>
    <row r="1709" spans="1:20" x14ac:dyDescent="0.35">
      <c r="A1709" t="s">
        <v>100</v>
      </c>
      <c r="B1709" t="s">
        <v>5113</v>
      </c>
      <c r="C1709" t="s">
        <v>2732</v>
      </c>
      <c r="D1709" s="1" t="s">
        <v>2733</v>
      </c>
      <c r="E1709" s="1" t="s">
        <v>3055</v>
      </c>
      <c r="F1709" t="s">
        <v>118</v>
      </c>
      <c r="H1709" t="s">
        <v>3016</v>
      </c>
      <c r="I1709" t="s">
        <v>3007</v>
      </c>
      <c r="J1709">
        <v>114</v>
      </c>
      <c r="K1709">
        <v>1994</v>
      </c>
      <c r="L1709" t="s">
        <v>121</v>
      </c>
      <c r="M1709" t="s">
        <v>3008</v>
      </c>
      <c r="N1709" t="s">
        <v>3033</v>
      </c>
      <c r="O1709" t="s">
        <v>3007</v>
      </c>
      <c r="P1709" t="s">
        <v>2734</v>
      </c>
      <c r="Q1709">
        <v>52.510399999999997</v>
      </c>
      <c r="R1709">
        <v>-0.68140000000000001</v>
      </c>
      <c r="S1709" t="s">
        <v>3007</v>
      </c>
      <c r="T1709" t="s">
        <v>4062</v>
      </c>
    </row>
    <row r="1710" spans="1:20" x14ac:dyDescent="0.35">
      <c r="A1710" t="s">
        <v>100</v>
      </c>
      <c r="B1710" t="s">
        <v>5114</v>
      </c>
      <c r="C1710" t="s">
        <v>2732</v>
      </c>
      <c r="D1710" s="1" t="s">
        <v>2733</v>
      </c>
      <c r="E1710" s="1" t="s">
        <v>4028</v>
      </c>
      <c r="F1710" t="s">
        <v>118</v>
      </c>
      <c r="H1710" t="s">
        <v>3134</v>
      </c>
      <c r="I1710" t="s">
        <v>3007</v>
      </c>
      <c r="J1710">
        <v>330</v>
      </c>
      <c r="K1710">
        <v>2024</v>
      </c>
      <c r="L1710" t="s">
        <v>121</v>
      </c>
      <c r="M1710" t="s">
        <v>3047</v>
      </c>
      <c r="N1710" t="s">
        <v>283</v>
      </c>
      <c r="O1710" t="s">
        <v>3007</v>
      </c>
      <c r="P1710" t="s">
        <v>2734</v>
      </c>
      <c r="Q1710">
        <v>52.510440000000003</v>
      </c>
      <c r="R1710">
        <v>-0.68142999999999998</v>
      </c>
      <c r="S1710" t="s">
        <v>3007</v>
      </c>
      <c r="T1710" t="s">
        <v>4062</v>
      </c>
    </row>
    <row r="1711" spans="1:20" x14ac:dyDescent="0.35">
      <c r="A1711" t="s">
        <v>100</v>
      </c>
      <c r="B1711" t="s">
        <v>5115</v>
      </c>
      <c r="C1711" t="s">
        <v>2735</v>
      </c>
      <c r="D1711" s="1" t="s">
        <v>2736</v>
      </c>
      <c r="E1711" s="1" t="s">
        <v>3182</v>
      </c>
      <c r="F1711" t="s">
        <v>118</v>
      </c>
      <c r="H1711" t="s">
        <v>3016</v>
      </c>
      <c r="I1711" t="s">
        <v>3007</v>
      </c>
      <c r="J1711">
        <v>400</v>
      </c>
      <c r="K1711">
        <v>2002</v>
      </c>
      <c r="L1711" t="s">
        <v>121</v>
      </c>
      <c r="M1711" t="s">
        <v>3008</v>
      </c>
      <c r="N1711" t="s">
        <v>3033</v>
      </c>
      <c r="O1711" t="s">
        <v>3007</v>
      </c>
      <c r="P1711" t="s">
        <v>2737</v>
      </c>
      <c r="Q1711">
        <v>51.511850000000003</v>
      </c>
      <c r="R1711">
        <v>0.50790000000000002</v>
      </c>
      <c r="S1711" t="s">
        <v>3007</v>
      </c>
      <c r="T1711" t="s">
        <v>3220</v>
      </c>
    </row>
    <row r="1712" spans="1:20" x14ac:dyDescent="0.35">
      <c r="A1712" t="s">
        <v>100</v>
      </c>
      <c r="B1712" t="s">
        <v>5116</v>
      </c>
      <c r="C1712" t="s">
        <v>2735</v>
      </c>
      <c r="D1712" s="1" t="s">
        <v>2736</v>
      </c>
      <c r="E1712" s="1" t="s">
        <v>3283</v>
      </c>
      <c r="F1712" t="s">
        <v>118</v>
      </c>
      <c r="H1712" t="s">
        <v>3016</v>
      </c>
      <c r="I1712" t="s">
        <v>3007</v>
      </c>
      <c r="J1712">
        <v>400</v>
      </c>
      <c r="K1712">
        <v>2002</v>
      </c>
      <c r="L1712" t="s">
        <v>121</v>
      </c>
      <c r="M1712" t="s">
        <v>3008</v>
      </c>
      <c r="N1712" t="s">
        <v>3033</v>
      </c>
      <c r="O1712" t="s">
        <v>3007</v>
      </c>
      <c r="P1712" t="s">
        <v>2737</v>
      </c>
      <c r="Q1712">
        <v>51.511850000000003</v>
      </c>
      <c r="R1712">
        <v>0.50790000000000002</v>
      </c>
      <c r="S1712" t="s">
        <v>3007</v>
      </c>
      <c r="T1712" t="s">
        <v>3220</v>
      </c>
    </row>
    <row r="1713" spans="1:20" x14ac:dyDescent="0.35">
      <c r="A1713" t="s">
        <v>100</v>
      </c>
      <c r="B1713" t="s">
        <v>5117</v>
      </c>
      <c r="C1713" t="s">
        <v>2735</v>
      </c>
      <c r="D1713" s="1" t="s">
        <v>2736</v>
      </c>
      <c r="E1713" s="1" t="s">
        <v>4024</v>
      </c>
      <c r="F1713" t="s">
        <v>118</v>
      </c>
      <c r="H1713" t="s">
        <v>3006</v>
      </c>
      <c r="I1713" t="s">
        <v>3007</v>
      </c>
      <c r="J1713">
        <v>77</v>
      </c>
      <c r="K1713">
        <v>2025</v>
      </c>
      <c r="L1713" t="s">
        <v>121</v>
      </c>
      <c r="M1713" t="s">
        <v>3008</v>
      </c>
      <c r="N1713" t="s">
        <v>3033</v>
      </c>
      <c r="O1713" t="s">
        <v>3007</v>
      </c>
      <c r="P1713" t="s">
        <v>2737</v>
      </c>
      <c r="Q1713">
        <v>51.511850000000003</v>
      </c>
      <c r="R1713">
        <v>0.50790000000000002</v>
      </c>
      <c r="S1713" t="s">
        <v>3007</v>
      </c>
      <c r="T1713" t="s">
        <v>3220</v>
      </c>
    </row>
    <row r="1714" spans="1:20" x14ac:dyDescent="0.35">
      <c r="A1714" t="s">
        <v>100</v>
      </c>
      <c r="B1714" t="s">
        <v>5118</v>
      </c>
      <c r="C1714" t="s">
        <v>2738</v>
      </c>
      <c r="D1714" s="1" t="s">
        <v>2739</v>
      </c>
      <c r="E1714" s="1" t="s">
        <v>3005</v>
      </c>
      <c r="F1714" t="s">
        <v>118</v>
      </c>
      <c r="H1714" t="s">
        <v>3016</v>
      </c>
      <c r="I1714" t="s">
        <v>3007</v>
      </c>
      <c r="J1714">
        <v>413</v>
      </c>
      <c r="K1714">
        <v>2004</v>
      </c>
      <c r="L1714" t="s">
        <v>121</v>
      </c>
      <c r="M1714" t="s">
        <v>3008</v>
      </c>
      <c r="N1714" t="s">
        <v>3033</v>
      </c>
      <c r="O1714" t="s">
        <v>3007</v>
      </c>
      <c r="P1714" t="s">
        <v>2740</v>
      </c>
      <c r="Q1714">
        <v>55.043700000000001</v>
      </c>
      <c r="R1714">
        <v>-7.2486800000000002</v>
      </c>
      <c r="S1714" t="s">
        <v>3007</v>
      </c>
      <c r="T1714" t="s">
        <v>4062</v>
      </c>
    </row>
    <row r="1715" spans="1:20" x14ac:dyDescent="0.35">
      <c r="A1715" t="s">
        <v>100</v>
      </c>
      <c r="B1715" t="s">
        <v>5119</v>
      </c>
      <c r="C1715" t="s">
        <v>2741</v>
      </c>
      <c r="D1715" s="1" t="s">
        <v>2742</v>
      </c>
      <c r="E1715" s="1" t="s">
        <v>3005</v>
      </c>
      <c r="F1715" t="s">
        <v>118</v>
      </c>
      <c r="H1715" t="s">
        <v>3016</v>
      </c>
      <c r="I1715" t="s">
        <v>3007</v>
      </c>
      <c r="J1715">
        <v>408</v>
      </c>
      <c r="K1715">
        <v>1999</v>
      </c>
      <c r="L1715" t="s">
        <v>121</v>
      </c>
      <c r="M1715" t="s">
        <v>3008</v>
      </c>
      <c r="N1715" t="s">
        <v>3033</v>
      </c>
      <c r="O1715" t="s">
        <v>3007</v>
      </c>
      <c r="P1715" t="s">
        <v>2743</v>
      </c>
      <c r="Q1715">
        <v>51.662480000000002</v>
      </c>
      <c r="R1715">
        <v>-2.248E-2</v>
      </c>
      <c r="S1715" t="s">
        <v>3007</v>
      </c>
      <c r="T1715" t="s">
        <v>3837</v>
      </c>
    </row>
    <row r="1716" spans="1:20" x14ac:dyDescent="0.35">
      <c r="A1716" t="s">
        <v>100</v>
      </c>
      <c r="B1716" t="s">
        <v>5120</v>
      </c>
      <c r="C1716" t="s">
        <v>2744</v>
      </c>
      <c r="D1716" s="1" t="s">
        <v>2745</v>
      </c>
      <c r="E1716" s="1" t="s">
        <v>3005</v>
      </c>
      <c r="F1716" t="s">
        <v>118</v>
      </c>
      <c r="H1716" t="s">
        <v>3016</v>
      </c>
      <c r="I1716" t="s">
        <v>3007</v>
      </c>
      <c r="J1716">
        <v>398</v>
      </c>
      <c r="K1716">
        <v>2001</v>
      </c>
      <c r="L1716" t="s">
        <v>121</v>
      </c>
      <c r="M1716" t="s">
        <v>3008</v>
      </c>
      <c r="N1716" t="s">
        <v>3033</v>
      </c>
      <c r="O1716" t="s">
        <v>3007</v>
      </c>
      <c r="P1716" t="s">
        <v>2746</v>
      </c>
      <c r="Q1716">
        <v>52.583950000000002</v>
      </c>
      <c r="R1716">
        <v>1.7338100000000001</v>
      </c>
      <c r="S1716" t="s">
        <v>3007</v>
      </c>
      <c r="T1716" t="s">
        <v>3117</v>
      </c>
    </row>
    <row r="1717" spans="1:20" x14ac:dyDescent="0.35">
      <c r="A1717" t="s">
        <v>100</v>
      </c>
      <c r="B1717" t="s">
        <v>5121</v>
      </c>
      <c r="C1717" t="s">
        <v>2747</v>
      </c>
      <c r="D1717" s="1" t="s">
        <v>2748</v>
      </c>
      <c r="E1717" s="1" t="s">
        <v>3005</v>
      </c>
      <c r="F1717" t="s">
        <v>118</v>
      </c>
      <c r="H1717" t="s">
        <v>3016</v>
      </c>
      <c r="I1717" t="s">
        <v>3007</v>
      </c>
      <c r="J1717">
        <v>715</v>
      </c>
      <c r="K1717">
        <v>1993</v>
      </c>
      <c r="L1717" t="s">
        <v>121</v>
      </c>
      <c r="M1717" t="s">
        <v>3008</v>
      </c>
      <c r="N1717" t="s">
        <v>3033</v>
      </c>
      <c r="O1717" t="s">
        <v>3007</v>
      </c>
      <c r="P1717" t="s">
        <v>2749</v>
      </c>
      <c r="Q1717">
        <v>51.763170000000002</v>
      </c>
      <c r="R1717">
        <v>9.7400000000000004E-3</v>
      </c>
      <c r="S1717" t="s">
        <v>3007</v>
      </c>
      <c r="T1717" t="s">
        <v>5105</v>
      </c>
    </row>
    <row r="1718" spans="1:20" x14ac:dyDescent="0.35">
      <c r="A1718" t="s">
        <v>100</v>
      </c>
      <c r="B1718" t="s">
        <v>5122</v>
      </c>
      <c r="C1718" t="s">
        <v>2750</v>
      </c>
      <c r="D1718" s="1" t="s">
        <v>2751</v>
      </c>
      <c r="E1718" s="1" t="s">
        <v>3005</v>
      </c>
      <c r="F1718" t="s">
        <v>118</v>
      </c>
      <c r="H1718" t="s">
        <v>3016</v>
      </c>
      <c r="I1718" t="s">
        <v>3007</v>
      </c>
      <c r="J1718">
        <v>53</v>
      </c>
      <c r="K1718">
        <v>2005</v>
      </c>
      <c r="L1718" t="s">
        <v>121</v>
      </c>
      <c r="M1718" t="s">
        <v>3047</v>
      </c>
      <c r="N1718" t="s">
        <v>3009</v>
      </c>
      <c r="O1718" t="s">
        <v>3007</v>
      </c>
      <c r="P1718" t="s">
        <v>2752</v>
      </c>
      <c r="Q1718">
        <v>50.850439999999999</v>
      </c>
      <c r="R1718">
        <v>-1.3815</v>
      </c>
      <c r="S1718" t="s">
        <v>3007</v>
      </c>
      <c r="T1718" t="s">
        <v>3117</v>
      </c>
    </row>
    <row r="1719" spans="1:20" x14ac:dyDescent="0.35">
      <c r="A1719" t="s">
        <v>100</v>
      </c>
      <c r="B1719" t="s">
        <v>5123</v>
      </c>
      <c r="C1719" t="s">
        <v>2753</v>
      </c>
      <c r="D1719" s="1" t="s">
        <v>2754</v>
      </c>
      <c r="E1719" s="1" t="s">
        <v>3005</v>
      </c>
      <c r="F1719" t="s">
        <v>118</v>
      </c>
      <c r="H1719" t="s">
        <v>3016</v>
      </c>
      <c r="I1719" t="s">
        <v>3007</v>
      </c>
      <c r="J1719">
        <v>402.5</v>
      </c>
      <c r="K1719">
        <v>2001</v>
      </c>
      <c r="L1719" t="s">
        <v>121</v>
      </c>
      <c r="M1719" t="s">
        <v>3008</v>
      </c>
      <c r="N1719" t="s">
        <v>3033</v>
      </c>
      <c r="O1719" t="s">
        <v>3007</v>
      </c>
      <c r="P1719" t="s">
        <v>2755</v>
      </c>
      <c r="Q1719">
        <v>51.42492</v>
      </c>
      <c r="R1719">
        <v>0.60143000000000002</v>
      </c>
      <c r="S1719" t="s">
        <v>3007</v>
      </c>
      <c r="T1719" t="s">
        <v>5105</v>
      </c>
    </row>
    <row r="1720" spans="1:20" x14ac:dyDescent="0.35">
      <c r="A1720" t="s">
        <v>100</v>
      </c>
      <c r="B1720" t="s">
        <v>5124</v>
      </c>
      <c r="C1720" t="s">
        <v>2753</v>
      </c>
      <c r="D1720" s="1" t="s">
        <v>2754</v>
      </c>
      <c r="E1720" s="1" t="s">
        <v>3090</v>
      </c>
      <c r="F1720" t="s">
        <v>118</v>
      </c>
      <c r="H1720" t="s">
        <v>3016</v>
      </c>
      <c r="I1720" t="s">
        <v>3007</v>
      </c>
      <c r="J1720">
        <v>402.5</v>
      </c>
      <c r="K1720">
        <v>2001</v>
      </c>
      <c r="L1720" t="s">
        <v>121</v>
      </c>
      <c r="M1720" t="s">
        <v>3008</v>
      </c>
      <c r="N1720" t="s">
        <v>3033</v>
      </c>
      <c r="O1720" t="s">
        <v>3007</v>
      </c>
      <c r="P1720" t="s">
        <v>2755</v>
      </c>
      <c r="Q1720">
        <v>51.42492</v>
      </c>
      <c r="R1720">
        <v>0.60143000000000002</v>
      </c>
      <c r="S1720" t="s">
        <v>3007</v>
      </c>
      <c r="T1720" t="s">
        <v>5105</v>
      </c>
    </row>
    <row r="1721" spans="1:20" x14ac:dyDescent="0.35">
      <c r="A1721" t="s">
        <v>100</v>
      </c>
      <c r="B1721" t="s">
        <v>6268</v>
      </c>
      <c r="C1721" t="s">
        <v>2753</v>
      </c>
      <c r="D1721" s="1" t="s">
        <v>2754</v>
      </c>
      <c r="E1721" s="1" t="s">
        <v>3055</v>
      </c>
      <c r="F1721" t="s">
        <v>118</v>
      </c>
      <c r="H1721" t="s">
        <v>3134</v>
      </c>
      <c r="I1721" t="s">
        <v>3007</v>
      </c>
      <c r="J1721">
        <v>900</v>
      </c>
      <c r="K1721" t="s">
        <v>120</v>
      </c>
      <c r="L1721" t="s">
        <v>121</v>
      </c>
      <c r="M1721" t="s">
        <v>3008</v>
      </c>
      <c r="N1721" t="s">
        <v>283</v>
      </c>
      <c r="O1721" t="s">
        <v>3007</v>
      </c>
      <c r="P1721" t="s">
        <v>6208</v>
      </c>
      <c r="Q1721">
        <v>51.42492</v>
      </c>
      <c r="R1721">
        <v>0.60143000000000002</v>
      </c>
      <c r="S1721" t="s">
        <v>3007</v>
      </c>
      <c r="T1721" t="s">
        <v>5105</v>
      </c>
    </row>
    <row r="1722" spans="1:20" x14ac:dyDescent="0.35">
      <c r="A1722" t="s">
        <v>100</v>
      </c>
      <c r="B1722" t="s">
        <v>6269</v>
      </c>
      <c r="C1722" t="s">
        <v>2753</v>
      </c>
      <c r="D1722" s="1" t="s">
        <v>2754</v>
      </c>
      <c r="E1722" s="1" t="s">
        <v>3147</v>
      </c>
      <c r="F1722" t="s">
        <v>118</v>
      </c>
      <c r="H1722" t="s">
        <v>3134</v>
      </c>
      <c r="I1722" t="s">
        <v>3007</v>
      </c>
      <c r="J1722">
        <v>900</v>
      </c>
      <c r="K1722" t="s">
        <v>120</v>
      </c>
      <c r="L1722" t="s">
        <v>121</v>
      </c>
      <c r="M1722" t="s">
        <v>3008</v>
      </c>
      <c r="N1722" t="s">
        <v>283</v>
      </c>
      <c r="O1722" t="s">
        <v>3007</v>
      </c>
      <c r="P1722" t="s">
        <v>6208</v>
      </c>
      <c r="Q1722">
        <v>51.42492</v>
      </c>
      <c r="R1722">
        <v>0.60143000000000002</v>
      </c>
      <c r="S1722" t="s">
        <v>3007</v>
      </c>
      <c r="T1722" t="s">
        <v>5105</v>
      </c>
    </row>
    <row r="1723" spans="1:20" x14ac:dyDescent="0.35">
      <c r="A1723" t="s">
        <v>100</v>
      </c>
      <c r="B1723" t="s">
        <v>5125</v>
      </c>
      <c r="C1723" t="s">
        <v>2756</v>
      </c>
      <c r="D1723" s="1" t="s">
        <v>2757</v>
      </c>
      <c r="E1723" s="1" t="s">
        <v>3005</v>
      </c>
      <c r="F1723" t="s">
        <v>118</v>
      </c>
      <c r="H1723" t="s">
        <v>3016</v>
      </c>
      <c r="I1723" t="s">
        <v>3007</v>
      </c>
      <c r="J1723">
        <v>400</v>
      </c>
      <c r="K1723">
        <v>2000</v>
      </c>
      <c r="L1723" t="s">
        <v>121</v>
      </c>
      <c r="M1723" t="s">
        <v>3008</v>
      </c>
      <c r="N1723" t="s">
        <v>3009</v>
      </c>
      <c r="O1723" t="s">
        <v>3007</v>
      </c>
      <c r="P1723" t="s">
        <v>2758</v>
      </c>
      <c r="Q1723">
        <v>53.735430000000001</v>
      </c>
      <c r="R1723">
        <v>-0.24315000000000001</v>
      </c>
      <c r="S1723" t="s">
        <v>3023</v>
      </c>
      <c r="T1723" t="s">
        <v>5126</v>
      </c>
    </row>
    <row r="1724" spans="1:20" x14ac:dyDescent="0.35">
      <c r="A1724" t="s">
        <v>100</v>
      </c>
      <c r="B1724" t="s">
        <v>5127</v>
      </c>
      <c r="C1724" t="s">
        <v>2756</v>
      </c>
      <c r="D1724" s="1" t="s">
        <v>2757</v>
      </c>
      <c r="E1724" s="1" t="s">
        <v>3090</v>
      </c>
      <c r="F1724" t="s">
        <v>118</v>
      </c>
      <c r="H1724" t="s">
        <v>3016</v>
      </c>
      <c r="I1724" t="s">
        <v>3007</v>
      </c>
      <c r="J1724">
        <v>400</v>
      </c>
      <c r="K1724">
        <v>2000</v>
      </c>
      <c r="L1724" t="s">
        <v>121</v>
      </c>
      <c r="M1724" t="s">
        <v>3008</v>
      </c>
      <c r="N1724" t="s">
        <v>3009</v>
      </c>
      <c r="O1724" t="s">
        <v>3007</v>
      </c>
      <c r="P1724" t="s">
        <v>2758</v>
      </c>
      <c r="Q1724">
        <v>53.735430000000001</v>
      </c>
      <c r="R1724">
        <v>-0.24315000000000001</v>
      </c>
      <c r="S1724" t="s">
        <v>3023</v>
      </c>
      <c r="T1724" t="s">
        <v>5126</v>
      </c>
    </row>
    <row r="1725" spans="1:20" x14ac:dyDescent="0.35">
      <c r="A1725" t="s">
        <v>100</v>
      </c>
      <c r="B1725" t="s">
        <v>5128</v>
      </c>
      <c r="C1725" t="s">
        <v>2756</v>
      </c>
      <c r="D1725" s="1" t="s">
        <v>2757</v>
      </c>
      <c r="E1725" s="1" t="s">
        <v>3055</v>
      </c>
      <c r="F1725" t="s">
        <v>118</v>
      </c>
      <c r="H1725" t="s">
        <v>3016</v>
      </c>
      <c r="I1725" t="s">
        <v>3007</v>
      </c>
      <c r="J1725">
        <v>400</v>
      </c>
      <c r="K1725">
        <v>2000</v>
      </c>
      <c r="L1725" t="s">
        <v>121</v>
      </c>
      <c r="M1725" t="s">
        <v>3008</v>
      </c>
      <c r="N1725" t="s">
        <v>3009</v>
      </c>
      <c r="O1725" t="s">
        <v>3007</v>
      </c>
      <c r="P1725" t="s">
        <v>2758</v>
      </c>
      <c r="Q1725">
        <v>53.735430000000001</v>
      </c>
      <c r="R1725">
        <v>-0.24315000000000001</v>
      </c>
      <c r="S1725" t="s">
        <v>3023</v>
      </c>
      <c r="T1725" t="s">
        <v>5126</v>
      </c>
    </row>
    <row r="1726" spans="1:20" x14ac:dyDescent="0.35">
      <c r="A1726" t="s">
        <v>100</v>
      </c>
      <c r="B1726" t="s">
        <v>5129</v>
      </c>
      <c r="C1726" t="s">
        <v>2760</v>
      </c>
      <c r="D1726" s="1" t="s">
        <v>2761</v>
      </c>
      <c r="E1726" s="1" t="s">
        <v>3005</v>
      </c>
      <c r="F1726" t="s">
        <v>118</v>
      </c>
      <c r="H1726" t="s">
        <v>3016</v>
      </c>
      <c r="I1726" t="s">
        <v>3007</v>
      </c>
      <c r="J1726">
        <v>375</v>
      </c>
      <c r="K1726">
        <v>2004</v>
      </c>
      <c r="L1726" t="s">
        <v>121</v>
      </c>
      <c r="M1726" t="s">
        <v>3008</v>
      </c>
      <c r="N1726" t="s">
        <v>3009</v>
      </c>
      <c r="O1726" t="s">
        <v>3007</v>
      </c>
      <c r="P1726" t="s">
        <v>2762</v>
      </c>
      <c r="Q1726">
        <v>53.637790000000003</v>
      </c>
      <c r="R1726">
        <v>-0.23674000000000001</v>
      </c>
      <c r="S1726" t="s">
        <v>3007</v>
      </c>
      <c r="T1726" t="s">
        <v>5105</v>
      </c>
    </row>
    <row r="1727" spans="1:20" x14ac:dyDescent="0.35">
      <c r="A1727" t="s">
        <v>100</v>
      </c>
      <c r="B1727" t="s">
        <v>5130</v>
      </c>
      <c r="C1727" t="s">
        <v>2760</v>
      </c>
      <c r="D1727" s="1" t="s">
        <v>2761</v>
      </c>
      <c r="E1727" s="1" t="s">
        <v>3090</v>
      </c>
      <c r="F1727" t="s">
        <v>118</v>
      </c>
      <c r="H1727" t="s">
        <v>3016</v>
      </c>
      <c r="I1727" t="s">
        <v>3007</v>
      </c>
      <c r="J1727">
        <v>375</v>
      </c>
      <c r="K1727">
        <v>2004</v>
      </c>
      <c r="L1727" t="s">
        <v>121</v>
      </c>
      <c r="M1727" t="s">
        <v>3008</v>
      </c>
      <c r="N1727" t="s">
        <v>3009</v>
      </c>
      <c r="O1727" t="s">
        <v>3007</v>
      </c>
      <c r="P1727" t="s">
        <v>2762</v>
      </c>
      <c r="Q1727">
        <v>53.637790000000003</v>
      </c>
      <c r="R1727">
        <v>-0.23674000000000001</v>
      </c>
      <c r="S1727" t="s">
        <v>3007</v>
      </c>
      <c r="T1727" t="s">
        <v>5105</v>
      </c>
    </row>
    <row r="1728" spans="1:20" x14ac:dyDescent="0.35">
      <c r="A1728" t="s">
        <v>100</v>
      </c>
      <c r="B1728" t="s">
        <v>5131</v>
      </c>
      <c r="C1728" t="s">
        <v>2760</v>
      </c>
      <c r="D1728" s="1" t="s">
        <v>2761</v>
      </c>
      <c r="E1728" s="1" t="s">
        <v>3055</v>
      </c>
      <c r="F1728" t="s">
        <v>118</v>
      </c>
      <c r="H1728" t="s">
        <v>3016</v>
      </c>
      <c r="I1728" t="s">
        <v>3007</v>
      </c>
      <c r="J1728">
        <v>530</v>
      </c>
      <c r="K1728">
        <v>2009</v>
      </c>
      <c r="L1728" t="s">
        <v>121</v>
      </c>
      <c r="M1728" t="s">
        <v>3008</v>
      </c>
      <c r="N1728" t="s">
        <v>3009</v>
      </c>
      <c r="O1728" t="s">
        <v>3007</v>
      </c>
      <c r="P1728" t="s">
        <v>2762</v>
      </c>
      <c r="Q1728">
        <v>53.637790000000003</v>
      </c>
      <c r="R1728">
        <v>-0.23674000000000001</v>
      </c>
      <c r="S1728" t="s">
        <v>3007</v>
      </c>
      <c r="T1728" t="s">
        <v>5105</v>
      </c>
    </row>
    <row r="1729" spans="1:20" x14ac:dyDescent="0.35">
      <c r="A1729" t="s">
        <v>100</v>
      </c>
      <c r="B1729" t="s">
        <v>6270</v>
      </c>
      <c r="C1729" t="s">
        <v>2760</v>
      </c>
      <c r="D1729" s="1" t="s">
        <v>2761</v>
      </c>
      <c r="E1729" s="1" t="s">
        <v>3147</v>
      </c>
      <c r="F1729" t="s">
        <v>118</v>
      </c>
      <c r="H1729" t="s">
        <v>233</v>
      </c>
      <c r="I1729" t="s">
        <v>3007</v>
      </c>
      <c r="J1729">
        <v>50</v>
      </c>
      <c r="K1729">
        <v>2024</v>
      </c>
      <c r="L1729" t="s">
        <v>121</v>
      </c>
      <c r="N1729" t="s">
        <v>3033</v>
      </c>
      <c r="O1729" t="s">
        <v>3007</v>
      </c>
      <c r="P1729" t="s">
        <v>2762</v>
      </c>
      <c r="Q1729">
        <v>53.637790000000003</v>
      </c>
      <c r="R1729">
        <v>-0.23674000000000001</v>
      </c>
      <c r="S1729" t="s">
        <v>3007</v>
      </c>
      <c r="T1729" t="s">
        <v>5105</v>
      </c>
    </row>
    <row r="1730" spans="1:20" x14ac:dyDescent="0.35">
      <c r="A1730" t="s">
        <v>100</v>
      </c>
      <c r="B1730" t="s">
        <v>5132</v>
      </c>
      <c r="C1730" t="s">
        <v>2763</v>
      </c>
      <c r="D1730" s="1" t="s">
        <v>2764</v>
      </c>
      <c r="E1730" s="1" t="s">
        <v>5133</v>
      </c>
      <c r="F1730" t="s">
        <v>118</v>
      </c>
      <c r="H1730" t="s">
        <v>3016</v>
      </c>
      <c r="I1730" t="s">
        <v>3007</v>
      </c>
      <c r="J1730">
        <v>311</v>
      </c>
      <c r="K1730">
        <v>1992</v>
      </c>
      <c r="L1730" t="s">
        <v>121</v>
      </c>
      <c r="M1730" t="s">
        <v>3047</v>
      </c>
      <c r="N1730" t="s">
        <v>3033</v>
      </c>
      <c r="O1730" t="s">
        <v>3007</v>
      </c>
      <c r="P1730" t="s">
        <v>2762</v>
      </c>
      <c r="Q1730">
        <v>53.659120000000001</v>
      </c>
      <c r="R1730">
        <v>-0.25581999999999999</v>
      </c>
      <c r="S1730" t="s">
        <v>3007</v>
      </c>
      <c r="T1730" t="s">
        <v>3837</v>
      </c>
    </row>
    <row r="1731" spans="1:20" x14ac:dyDescent="0.35">
      <c r="A1731" t="s">
        <v>100</v>
      </c>
      <c r="B1731" t="s">
        <v>5134</v>
      </c>
      <c r="C1731" t="s">
        <v>2763</v>
      </c>
      <c r="D1731" s="1" t="s">
        <v>2764</v>
      </c>
      <c r="E1731" s="1" t="s">
        <v>5135</v>
      </c>
      <c r="F1731" t="s">
        <v>118</v>
      </c>
      <c r="H1731" t="s">
        <v>3016</v>
      </c>
      <c r="I1731" t="s">
        <v>3007</v>
      </c>
      <c r="J1731">
        <v>311</v>
      </c>
      <c r="K1731">
        <v>1992</v>
      </c>
      <c r="L1731" t="s">
        <v>121</v>
      </c>
      <c r="M1731" t="s">
        <v>3047</v>
      </c>
      <c r="N1731" t="s">
        <v>3033</v>
      </c>
      <c r="O1731" t="s">
        <v>3007</v>
      </c>
      <c r="P1731" t="s">
        <v>2762</v>
      </c>
      <c r="Q1731">
        <v>53.659120000000001</v>
      </c>
      <c r="R1731">
        <v>-0.25581999999999999</v>
      </c>
      <c r="S1731" t="s">
        <v>3007</v>
      </c>
      <c r="T1731" t="s">
        <v>3837</v>
      </c>
    </row>
    <row r="1732" spans="1:20" x14ac:dyDescent="0.35">
      <c r="A1732" t="s">
        <v>100</v>
      </c>
      <c r="B1732" t="s">
        <v>5136</v>
      </c>
      <c r="C1732" t="s">
        <v>2765</v>
      </c>
      <c r="D1732" s="1" t="s">
        <v>2766</v>
      </c>
      <c r="E1732" s="1" t="s">
        <v>3150</v>
      </c>
      <c r="F1732" t="s">
        <v>118</v>
      </c>
      <c r="H1732" t="s">
        <v>3016</v>
      </c>
      <c r="I1732" t="s">
        <v>3007</v>
      </c>
      <c r="J1732">
        <v>455</v>
      </c>
      <c r="K1732">
        <v>2011</v>
      </c>
      <c r="L1732" t="s">
        <v>121</v>
      </c>
      <c r="M1732" t="s">
        <v>3008</v>
      </c>
      <c r="N1732" t="s">
        <v>3009</v>
      </c>
      <c r="O1732" t="s">
        <v>3007</v>
      </c>
      <c r="P1732" t="s">
        <v>2767</v>
      </c>
      <c r="Q1732">
        <v>51.442979999999999</v>
      </c>
      <c r="R1732">
        <v>0.70782</v>
      </c>
      <c r="S1732" t="s">
        <v>3007</v>
      </c>
      <c r="T1732" t="s">
        <v>3837</v>
      </c>
    </row>
    <row r="1733" spans="1:20" x14ac:dyDescent="0.35">
      <c r="A1733" t="s">
        <v>100</v>
      </c>
      <c r="B1733" t="s">
        <v>5137</v>
      </c>
      <c r="C1733" t="s">
        <v>2765</v>
      </c>
      <c r="D1733" s="1" t="s">
        <v>2766</v>
      </c>
      <c r="E1733" s="1" t="s">
        <v>3173</v>
      </c>
      <c r="F1733" t="s">
        <v>118</v>
      </c>
      <c r="H1733" t="s">
        <v>3016</v>
      </c>
      <c r="I1733" t="s">
        <v>3007</v>
      </c>
      <c r="J1733">
        <v>455</v>
      </c>
      <c r="K1733">
        <v>2011</v>
      </c>
      <c r="L1733" t="s">
        <v>121</v>
      </c>
      <c r="M1733" t="s">
        <v>3008</v>
      </c>
      <c r="N1733" t="s">
        <v>3009</v>
      </c>
      <c r="O1733" t="s">
        <v>3007</v>
      </c>
      <c r="P1733" t="s">
        <v>2767</v>
      </c>
      <c r="Q1733">
        <v>51.442979999999999</v>
      </c>
      <c r="R1733">
        <v>0.70782</v>
      </c>
      <c r="S1733" t="s">
        <v>3007</v>
      </c>
      <c r="T1733" t="s">
        <v>3837</v>
      </c>
    </row>
    <row r="1734" spans="1:20" x14ac:dyDescent="0.35">
      <c r="A1734" t="s">
        <v>100</v>
      </c>
      <c r="B1734" t="s">
        <v>5138</v>
      </c>
      <c r="C1734" t="s">
        <v>2765</v>
      </c>
      <c r="D1734" s="1" t="s">
        <v>2766</v>
      </c>
      <c r="E1734" s="1" t="s">
        <v>3175</v>
      </c>
      <c r="F1734" t="s">
        <v>118</v>
      </c>
      <c r="H1734" t="s">
        <v>3016</v>
      </c>
      <c r="I1734" t="s">
        <v>3007</v>
      </c>
      <c r="J1734">
        <v>455</v>
      </c>
      <c r="K1734">
        <v>2011</v>
      </c>
      <c r="L1734" t="s">
        <v>121</v>
      </c>
      <c r="M1734" t="s">
        <v>3008</v>
      </c>
      <c r="N1734" t="s">
        <v>3009</v>
      </c>
      <c r="O1734" t="s">
        <v>3007</v>
      </c>
      <c r="P1734" t="s">
        <v>2767</v>
      </c>
      <c r="Q1734">
        <v>51.442979999999999</v>
      </c>
      <c r="R1734">
        <v>0.70782</v>
      </c>
      <c r="S1734" t="s">
        <v>3007</v>
      </c>
      <c r="T1734" t="s">
        <v>3837</v>
      </c>
    </row>
    <row r="1735" spans="1:20" x14ac:dyDescent="0.35">
      <c r="A1735" t="s">
        <v>100</v>
      </c>
      <c r="B1735" t="s">
        <v>5139</v>
      </c>
      <c r="C1735" t="s">
        <v>2768</v>
      </c>
      <c r="D1735" s="1" t="s">
        <v>2769</v>
      </c>
      <c r="E1735" s="1" t="s">
        <v>3050</v>
      </c>
      <c r="F1735" t="s">
        <v>118</v>
      </c>
      <c r="H1735" t="s">
        <v>3016</v>
      </c>
      <c r="I1735" t="s">
        <v>3007</v>
      </c>
      <c r="J1735">
        <v>120</v>
      </c>
      <c r="K1735">
        <v>1952</v>
      </c>
      <c r="L1735" t="s">
        <v>121</v>
      </c>
      <c r="M1735" t="s">
        <v>3047</v>
      </c>
      <c r="N1735" t="s">
        <v>3009</v>
      </c>
      <c r="O1735" t="s">
        <v>3023</v>
      </c>
      <c r="P1735" t="s">
        <v>2770</v>
      </c>
      <c r="Q1735">
        <v>54.588230000000003</v>
      </c>
      <c r="R1735">
        <v>-1.10256</v>
      </c>
      <c r="S1735" t="s">
        <v>3023</v>
      </c>
      <c r="T1735" t="s">
        <v>5140</v>
      </c>
    </row>
    <row r="1736" spans="1:20" x14ac:dyDescent="0.35">
      <c r="A1736" t="s">
        <v>100</v>
      </c>
      <c r="B1736" t="s">
        <v>5141</v>
      </c>
      <c r="C1736" t="s">
        <v>2772</v>
      </c>
      <c r="D1736" s="1" t="s">
        <v>2773</v>
      </c>
      <c r="E1736" s="1" t="s">
        <v>3005</v>
      </c>
      <c r="F1736" t="s">
        <v>118</v>
      </c>
      <c r="H1736" t="s">
        <v>3016</v>
      </c>
      <c r="I1736" t="s">
        <v>3007</v>
      </c>
      <c r="J1736">
        <v>443</v>
      </c>
      <c r="K1736">
        <v>2011</v>
      </c>
      <c r="L1736" t="s">
        <v>121</v>
      </c>
      <c r="M1736" t="s">
        <v>3008</v>
      </c>
      <c r="N1736" t="s">
        <v>3033</v>
      </c>
      <c r="O1736" t="s">
        <v>3023</v>
      </c>
      <c r="P1736" t="s">
        <v>2774</v>
      </c>
      <c r="Q1736">
        <v>53.073680000000003</v>
      </c>
      <c r="R1736">
        <v>-0.85901000000000005</v>
      </c>
      <c r="S1736" t="s">
        <v>3007</v>
      </c>
      <c r="T1736" t="s">
        <v>3117</v>
      </c>
    </row>
    <row r="1737" spans="1:20" x14ac:dyDescent="0.35">
      <c r="A1737" t="s">
        <v>100</v>
      </c>
      <c r="B1737" t="s">
        <v>5142</v>
      </c>
      <c r="C1737" t="s">
        <v>2772</v>
      </c>
      <c r="D1737" s="1" t="s">
        <v>2773</v>
      </c>
      <c r="E1737" s="1" t="s">
        <v>3090</v>
      </c>
      <c r="F1737" t="s">
        <v>118</v>
      </c>
      <c r="H1737" t="s">
        <v>3016</v>
      </c>
      <c r="I1737" t="s">
        <v>3007</v>
      </c>
      <c r="J1737">
        <v>443</v>
      </c>
      <c r="K1737">
        <v>2011</v>
      </c>
      <c r="L1737" t="s">
        <v>121</v>
      </c>
      <c r="M1737" t="s">
        <v>3008</v>
      </c>
      <c r="N1737" t="s">
        <v>3033</v>
      </c>
      <c r="O1737" t="s">
        <v>3023</v>
      </c>
      <c r="P1737" t="s">
        <v>2774</v>
      </c>
      <c r="Q1737">
        <v>53.073680000000003</v>
      </c>
      <c r="R1737">
        <v>-0.85901000000000005</v>
      </c>
      <c r="S1737" t="s">
        <v>3007</v>
      </c>
      <c r="T1737" t="s">
        <v>3117</v>
      </c>
    </row>
    <row r="1738" spans="1:20" x14ac:dyDescent="0.35">
      <c r="A1738" t="s">
        <v>100</v>
      </c>
      <c r="B1738" t="s">
        <v>5143</v>
      </c>
      <c r="C1738" t="s">
        <v>2772</v>
      </c>
      <c r="D1738" s="1" t="s">
        <v>2773</v>
      </c>
      <c r="E1738" s="1" t="s">
        <v>3055</v>
      </c>
      <c r="F1738" t="s">
        <v>118</v>
      </c>
      <c r="H1738" t="s">
        <v>3016</v>
      </c>
      <c r="I1738" t="s">
        <v>3007</v>
      </c>
      <c r="J1738">
        <v>443</v>
      </c>
      <c r="K1738">
        <v>2011</v>
      </c>
      <c r="L1738" t="s">
        <v>121</v>
      </c>
      <c r="M1738" t="s">
        <v>3008</v>
      </c>
      <c r="N1738" t="s">
        <v>3033</v>
      </c>
      <c r="O1738" t="s">
        <v>3023</v>
      </c>
      <c r="P1738" t="s">
        <v>2774</v>
      </c>
      <c r="Q1738">
        <v>53.073680000000003</v>
      </c>
      <c r="R1738">
        <v>-0.85901000000000005</v>
      </c>
      <c r="S1738" t="s">
        <v>3007</v>
      </c>
      <c r="T1738" t="s">
        <v>3117</v>
      </c>
    </row>
    <row r="1739" spans="1:20" x14ac:dyDescent="0.35">
      <c r="A1739" t="s">
        <v>100</v>
      </c>
      <c r="B1739" t="s">
        <v>5144</v>
      </c>
      <c r="C1739" t="s">
        <v>2772</v>
      </c>
      <c r="D1739" s="1" t="s">
        <v>2773</v>
      </c>
      <c r="E1739" s="1" t="s">
        <v>3147</v>
      </c>
      <c r="F1739" t="s">
        <v>118</v>
      </c>
      <c r="H1739" t="s">
        <v>3016</v>
      </c>
      <c r="I1739" t="s">
        <v>3007</v>
      </c>
      <c r="J1739">
        <v>443</v>
      </c>
      <c r="K1739">
        <v>2011</v>
      </c>
      <c r="L1739" t="s">
        <v>121</v>
      </c>
      <c r="M1739" t="s">
        <v>3008</v>
      </c>
      <c r="N1739" t="s">
        <v>3033</v>
      </c>
      <c r="O1739" t="s">
        <v>3023</v>
      </c>
      <c r="P1739" t="s">
        <v>2774</v>
      </c>
      <c r="Q1739">
        <v>53.073680000000003</v>
      </c>
      <c r="R1739">
        <v>-0.85901000000000005</v>
      </c>
      <c r="S1739" t="s">
        <v>3007</v>
      </c>
      <c r="T1739" t="s">
        <v>3117</v>
      </c>
    </row>
    <row r="1740" spans="1:20" x14ac:dyDescent="0.35">
      <c r="A1740" t="s">
        <v>100</v>
      </c>
      <c r="B1740" t="s">
        <v>5145</v>
      </c>
      <c r="C1740" t="s">
        <v>2775</v>
      </c>
      <c r="D1740" s="1" t="s">
        <v>2776</v>
      </c>
      <c r="E1740" s="1" t="s">
        <v>3050</v>
      </c>
      <c r="F1740" t="s">
        <v>118</v>
      </c>
      <c r="H1740" t="s">
        <v>3012</v>
      </c>
      <c r="I1740" t="s">
        <v>3007</v>
      </c>
      <c r="J1740">
        <v>425</v>
      </c>
      <c r="K1740">
        <v>2010</v>
      </c>
      <c r="L1740" t="s">
        <v>121</v>
      </c>
      <c r="M1740" t="s">
        <v>3008</v>
      </c>
      <c r="N1740" t="s">
        <v>3033</v>
      </c>
      <c r="O1740" t="s">
        <v>3007</v>
      </c>
      <c r="P1740" t="s">
        <v>2777</v>
      </c>
      <c r="Q1740">
        <v>51.547499999999999</v>
      </c>
      <c r="R1740">
        <v>-2.9750000000000001</v>
      </c>
      <c r="S1740" t="s">
        <v>3007</v>
      </c>
      <c r="T1740" t="s">
        <v>6271</v>
      </c>
    </row>
    <row r="1741" spans="1:20" x14ac:dyDescent="0.35">
      <c r="A1741" t="s">
        <v>100</v>
      </c>
      <c r="B1741" t="s">
        <v>5146</v>
      </c>
      <c r="C1741" t="s">
        <v>2775</v>
      </c>
      <c r="D1741" s="1" t="s">
        <v>2776</v>
      </c>
      <c r="E1741" s="1" t="s">
        <v>3053</v>
      </c>
      <c r="F1741" t="s">
        <v>118</v>
      </c>
      <c r="H1741" t="s">
        <v>3012</v>
      </c>
      <c r="I1741" t="s">
        <v>3007</v>
      </c>
      <c r="J1741">
        <v>425</v>
      </c>
      <c r="K1741">
        <v>2011</v>
      </c>
      <c r="L1741" t="s">
        <v>121</v>
      </c>
      <c r="M1741" t="s">
        <v>3008</v>
      </c>
      <c r="N1741" t="s">
        <v>3033</v>
      </c>
      <c r="O1741" t="s">
        <v>3007</v>
      </c>
      <c r="P1741" t="s">
        <v>2777</v>
      </c>
      <c r="Q1741">
        <v>51.547499999999999</v>
      </c>
      <c r="R1741">
        <v>-2.9750000000000001</v>
      </c>
      <c r="S1741" t="s">
        <v>3007</v>
      </c>
      <c r="T1741" t="s">
        <v>6271</v>
      </c>
    </row>
    <row r="1742" spans="1:20" x14ac:dyDescent="0.35">
      <c r="A1742" t="s">
        <v>100</v>
      </c>
      <c r="B1742" t="s">
        <v>5147</v>
      </c>
      <c r="C1742" t="s">
        <v>2778</v>
      </c>
      <c r="D1742" s="1" t="s">
        <v>2779</v>
      </c>
      <c r="E1742" s="1" t="s">
        <v>3334</v>
      </c>
      <c r="F1742" t="s">
        <v>118</v>
      </c>
      <c r="H1742" t="s">
        <v>3016</v>
      </c>
      <c r="I1742" t="s">
        <v>3007</v>
      </c>
      <c r="J1742">
        <v>436.2</v>
      </c>
      <c r="K1742">
        <v>2012</v>
      </c>
      <c r="L1742" t="s">
        <v>121</v>
      </c>
      <c r="M1742" t="s">
        <v>3008</v>
      </c>
      <c r="N1742" t="s">
        <v>3033</v>
      </c>
      <c r="O1742" t="s">
        <v>3007</v>
      </c>
      <c r="P1742" t="s">
        <v>2780</v>
      </c>
      <c r="Q1742">
        <v>51.684359999999998</v>
      </c>
      <c r="R1742">
        <v>-4.9966999999999997</v>
      </c>
      <c r="S1742" t="s">
        <v>3007</v>
      </c>
      <c r="T1742" t="s">
        <v>3117</v>
      </c>
    </row>
    <row r="1743" spans="1:20" x14ac:dyDescent="0.35">
      <c r="A1743" t="s">
        <v>100</v>
      </c>
      <c r="B1743" t="s">
        <v>5148</v>
      </c>
      <c r="C1743" t="s">
        <v>2778</v>
      </c>
      <c r="D1743" s="1" t="s">
        <v>2779</v>
      </c>
      <c r="E1743" s="1" t="s">
        <v>3336</v>
      </c>
      <c r="F1743" t="s">
        <v>118</v>
      </c>
      <c r="H1743" t="s">
        <v>3016</v>
      </c>
      <c r="I1743" t="s">
        <v>3007</v>
      </c>
      <c r="J1743">
        <v>436.2</v>
      </c>
      <c r="K1743">
        <v>2012</v>
      </c>
      <c r="L1743" t="s">
        <v>121</v>
      </c>
      <c r="M1743" t="s">
        <v>3008</v>
      </c>
      <c r="N1743" t="s">
        <v>3033</v>
      </c>
      <c r="O1743" t="s">
        <v>3007</v>
      </c>
      <c r="P1743" t="s">
        <v>2780</v>
      </c>
      <c r="Q1743">
        <v>51.684359999999998</v>
      </c>
      <c r="R1743">
        <v>-4.9966999999999997</v>
      </c>
      <c r="S1743" t="s">
        <v>3007</v>
      </c>
      <c r="T1743" t="s">
        <v>3117</v>
      </c>
    </row>
    <row r="1744" spans="1:20" x14ac:dyDescent="0.35">
      <c r="A1744" t="s">
        <v>100</v>
      </c>
      <c r="B1744" t="s">
        <v>5149</v>
      </c>
      <c r="C1744" t="s">
        <v>2778</v>
      </c>
      <c r="D1744" s="1" t="s">
        <v>2779</v>
      </c>
      <c r="E1744" s="1" t="s">
        <v>3076</v>
      </c>
      <c r="F1744" t="s">
        <v>118</v>
      </c>
      <c r="H1744" t="s">
        <v>3016</v>
      </c>
      <c r="I1744" t="s">
        <v>3007</v>
      </c>
      <c r="J1744">
        <v>436.2</v>
      </c>
      <c r="K1744">
        <v>2012</v>
      </c>
      <c r="L1744" t="s">
        <v>121</v>
      </c>
      <c r="M1744" t="s">
        <v>3008</v>
      </c>
      <c r="N1744" t="s">
        <v>3033</v>
      </c>
      <c r="O1744" t="s">
        <v>3007</v>
      </c>
      <c r="P1744" t="s">
        <v>2780</v>
      </c>
      <c r="Q1744">
        <v>51.684359999999998</v>
      </c>
      <c r="R1744">
        <v>-4.9966999999999997</v>
      </c>
      <c r="S1744" t="s">
        <v>3007</v>
      </c>
      <c r="T1744" t="s">
        <v>3117</v>
      </c>
    </row>
    <row r="1745" spans="1:20" x14ac:dyDescent="0.35">
      <c r="A1745" t="s">
        <v>100</v>
      </c>
      <c r="B1745" t="s">
        <v>5150</v>
      </c>
      <c r="C1745" t="s">
        <v>2778</v>
      </c>
      <c r="D1745" s="1" t="s">
        <v>2779</v>
      </c>
      <c r="E1745" s="1" t="s">
        <v>3081</v>
      </c>
      <c r="F1745" t="s">
        <v>118</v>
      </c>
      <c r="H1745" t="s">
        <v>3016</v>
      </c>
      <c r="I1745" t="s">
        <v>3007</v>
      </c>
      <c r="J1745">
        <v>436.2</v>
      </c>
      <c r="K1745">
        <v>2012</v>
      </c>
      <c r="L1745" t="s">
        <v>121</v>
      </c>
      <c r="M1745" t="s">
        <v>3008</v>
      </c>
      <c r="N1745" t="s">
        <v>3033</v>
      </c>
      <c r="O1745" t="s">
        <v>3007</v>
      </c>
      <c r="P1745" t="s">
        <v>2780</v>
      </c>
      <c r="Q1745">
        <v>51.684359999999998</v>
      </c>
      <c r="R1745">
        <v>-4.9966999999999997</v>
      </c>
      <c r="S1745" t="s">
        <v>3007</v>
      </c>
      <c r="T1745" t="s">
        <v>3117</v>
      </c>
    </row>
    <row r="1746" spans="1:20" x14ac:dyDescent="0.35">
      <c r="A1746" t="s">
        <v>100</v>
      </c>
      <c r="B1746" t="s">
        <v>5151</v>
      </c>
      <c r="C1746" t="s">
        <v>2778</v>
      </c>
      <c r="D1746" s="1" t="s">
        <v>2779</v>
      </c>
      <c r="E1746" s="1" t="s">
        <v>3321</v>
      </c>
      <c r="F1746" t="s">
        <v>118</v>
      </c>
      <c r="H1746" t="s">
        <v>3016</v>
      </c>
      <c r="I1746" t="s">
        <v>3007</v>
      </c>
      <c r="J1746">
        <v>436.2</v>
      </c>
      <c r="K1746">
        <v>2012</v>
      </c>
      <c r="L1746" t="s">
        <v>121</v>
      </c>
      <c r="M1746" t="s">
        <v>3008</v>
      </c>
      <c r="N1746" t="s">
        <v>3033</v>
      </c>
      <c r="O1746" t="s">
        <v>3007</v>
      </c>
      <c r="P1746" t="s">
        <v>2780</v>
      </c>
      <c r="Q1746">
        <v>51.684359999999998</v>
      </c>
      <c r="R1746">
        <v>-4.9966999999999997</v>
      </c>
      <c r="S1746" t="s">
        <v>3007</v>
      </c>
      <c r="T1746" t="s">
        <v>3117</v>
      </c>
    </row>
    <row r="1747" spans="1:20" x14ac:dyDescent="0.35">
      <c r="A1747" t="s">
        <v>100</v>
      </c>
      <c r="B1747" t="s">
        <v>5152</v>
      </c>
      <c r="C1747" t="s">
        <v>2781</v>
      </c>
      <c r="D1747" s="1" t="s">
        <v>2782</v>
      </c>
      <c r="E1747" s="1" t="s">
        <v>3197</v>
      </c>
      <c r="F1747" t="s">
        <v>118</v>
      </c>
      <c r="H1747" t="s">
        <v>3016</v>
      </c>
      <c r="I1747" t="s">
        <v>3007</v>
      </c>
      <c r="J1747">
        <v>118</v>
      </c>
      <c r="K1747">
        <v>1993</v>
      </c>
      <c r="L1747" t="s">
        <v>121</v>
      </c>
      <c r="M1747" t="s">
        <v>3047</v>
      </c>
      <c r="N1747" t="s">
        <v>3033</v>
      </c>
      <c r="O1747" t="s">
        <v>3007</v>
      </c>
      <c r="P1747" t="s">
        <v>2783</v>
      </c>
      <c r="Q1747">
        <v>52.576900000000002</v>
      </c>
      <c r="R1747">
        <v>-0.20399999999999999</v>
      </c>
      <c r="S1747" t="s">
        <v>3007</v>
      </c>
      <c r="T1747" t="s">
        <v>5153</v>
      </c>
    </row>
    <row r="1748" spans="1:20" x14ac:dyDescent="0.35">
      <c r="A1748" t="s">
        <v>100</v>
      </c>
      <c r="B1748" t="s">
        <v>5154</v>
      </c>
      <c r="C1748" t="s">
        <v>2781</v>
      </c>
      <c r="D1748" s="1" t="s">
        <v>2782</v>
      </c>
      <c r="E1748" s="1" t="s">
        <v>3199</v>
      </c>
      <c r="F1748" t="s">
        <v>118</v>
      </c>
      <c r="H1748" t="s">
        <v>3016</v>
      </c>
      <c r="I1748" t="s">
        <v>3007</v>
      </c>
      <c r="J1748">
        <v>118</v>
      </c>
      <c r="K1748">
        <v>1993</v>
      </c>
      <c r="L1748" t="s">
        <v>121</v>
      </c>
      <c r="M1748" t="s">
        <v>3047</v>
      </c>
      <c r="N1748" t="s">
        <v>3033</v>
      </c>
      <c r="O1748" t="s">
        <v>3007</v>
      </c>
      <c r="P1748" t="s">
        <v>2783</v>
      </c>
      <c r="Q1748">
        <v>52.576900000000002</v>
      </c>
      <c r="R1748">
        <v>-0.20399999999999999</v>
      </c>
      <c r="S1748" t="s">
        <v>3007</v>
      </c>
      <c r="T1748" t="s">
        <v>5153</v>
      </c>
    </row>
    <row r="1749" spans="1:20" x14ac:dyDescent="0.35">
      <c r="A1749" t="s">
        <v>100</v>
      </c>
      <c r="B1749" t="s">
        <v>5155</v>
      </c>
      <c r="C1749" t="s">
        <v>2781</v>
      </c>
      <c r="D1749" s="1" t="s">
        <v>2782</v>
      </c>
      <c r="E1749" s="1" t="s">
        <v>3275</v>
      </c>
      <c r="F1749" t="s">
        <v>118</v>
      </c>
      <c r="H1749" t="s">
        <v>3016</v>
      </c>
      <c r="I1749" t="s">
        <v>3007</v>
      </c>
      <c r="J1749">
        <v>50</v>
      </c>
      <c r="K1749">
        <v>2018</v>
      </c>
      <c r="L1749" t="s">
        <v>121</v>
      </c>
      <c r="M1749" t="s">
        <v>3071</v>
      </c>
      <c r="N1749" t="s">
        <v>3033</v>
      </c>
      <c r="O1749" t="s">
        <v>3007</v>
      </c>
      <c r="P1749" t="s">
        <v>2783</v>
      </c>
      <c r="Q1749">
        <v>52.576900000000002</v>
      </c>
      <c r="R1749">
        <v>-0.20399999999999999</v>
      </c>
      <c r="S1749" t="s">
        <v>3007</v>
      </c>
      <c r="T1749" t="s">
        <v>5153</v>
      </c>
    </row>
    <row r="1750" spans="1:20" x14ac:dyDescent="0.35">
      <c r="A1750" t="s">
        <v>100</v>
      </c>
      <c r="B1750" t="s">
        <v>5156</v>
      </c>
      <c r="C1750" t="s">
        <v>2785</v>
      </c>
      <c r="D1750" s="1" t="s">
        <v>2786</v>
      </c>
      <c r="E1750" s="1" t="s">
        <v>3005</v>
      </c>
      <c r="F1750" t="s">
        <v>118</v>
      </c>
      <c r="H1750" t="s">
        <v>3016</v>
      </c>
      <c r="I1750" t="s">
        <v>3007</v>
      </c>
      <c r="J1750">
        <v>1180</v>
      </c>
      <c r="K1750">
        <v>1982</v>
      </c>
      <c r="L1750" t="s">
        <v>121</v>
      </c>
      <c r="M1750" t="s">
        <v>3008</v>
      </c>
      <c r="N1750" t="s">
        <v>3033</v>
      </c>
      <c r="O1750" t="s">
        <v>3007</v>
      </c>
      <c r="P1750" t="s">
        <v>2787</v>
      </c>
      <c r="Q1750">
        <v>57.477209999999999</v>
      </c>
      <c r="R1750">
        <v>-1.78888</v>
      </c>
      <c r="S1750" t="s">
        <v>3007</v>
      </c>
      <c r="T1750" t="s">
        <v>4106</v>
      </c>
    </row>
    <row r="1751" spans="1:20" x14ac:dyDescent="0.35">
      <c r="A1751" t="s">
        <v>100</v>
      </c>
      <c r="B1751" t="s">
        <v>5157</v>
      </c>
      <c r="C1751" t="s">
        <v>2785</v>
      </c>
      <c r="D1751" s="1" t="s">
        <v>2786</v>
      </c>
      <c r="E1751" s="1" t="s">
        <v>3090</v>
      </c>
      <c r="F1751" t="s">
        <v>118</v>
      </c>
      <c r="H1751" t="s">
        <v>3012</v>
      </c>
      <c r="I1751" t="s">
        <v>3007</v>
      </c>
      <c r="J1751">
        <v>660</v>
      </c>
      <c r="K1751">
        <v>1980</v>
      </c>
      <c r="L1751" t="s">
        <v>121</v>
      </c>
      <c r="M1751" t="s">
        <v>3027</v>
      </c>
      <c r="N1751" t="s">
        <v>3033</v>
      </c>
      <c r="O1751" t="s">
        <v>3007</v>
      </c>
      <c r="P1751" t="s">
        <v>2787</v>
      </c>
      <c r="Q1751">
        <v>57.477209999999999</v>
      </c>
      <c r="R1751">
        <v>-1.78888</v>
      </c>
      <c r="S1751" t="s">
        <v>3007</v>
      </c>
      <c r="T1751" t="s">
        <v>4106</v>
      </c>
    </row>
    <row r="1752" spans="1:20" x14ac:dyDescent="0.35">
      <c r="A1752" t="s">
        <v>100</v>
      </c>
      <c r="B1752" t="s">
        <v>5158</v>
      </c>
      <c r="C1752" t="s">
        <v>2785</v>
      </c>
      <c r="D1752" s="1" t="s">
        <v>2786</v>
      </c>
      <c r="E1752" s="1" t="s">
        <v>3170</v>
      </c>
      <c r="F1752" t="s">
        <v>118</v>
      </c>
      <c r="H1752" t="s">
        <v>3006</v>
      </c>
      <c r="I1752" t="s">
        <v>3007</v>
      </c>
      <c r="J1752">
        <v>900</v>
      </c>
      <c r="K1752">
        <v>2026</v>
      </c>
      <c r="L1752" t="s">
        <v>121</v>
      </c>
      <c r="M1752" t="s">
        <v>3008</v>
      </c>
      <c r="N1752" t="s">
        <v>3033</v>
      </c>
      <c r="O1752" t="s">
        <v>3007</v>
      </c>
      <c r="P1752" t="s">
        <v>2787</v>
      </c>
      <c r="Q1752">
        <v>57.477209999999999</v>
      </c>
      <c r="R1752">
        <v>-1.78888</v>
      </c>
      <c r="S1752" t="s">
        <v>3007</v>
      </c>
      <c r="T1752" t="s">
        <v>6272</v>
      </c>
    </row>
    <row r="1753" spans="1:20" x14ac:dyDescent="0.35">
      <c r="A1753" t="s">
        <v>100</v>
      </c>
      <c r="B1753" t="s">
        <v>5159</v>
      </c>
      <c r="C1753" t="s">
        <v>2789</v>
      </c>
      <c r="D1753" s="1" t="s">
        <v>2790</v>
      </c>
      <c r="E1753" s="1" t="s">
        <v>3005</v>
      </c>
      <c r="F1753" t="s">
        <v>118</v>
      </c>
      <c r="H1753" t="s">
        <v>3016</v>
      </c>
      <c r="I1753" t="s">
        <v>3007</v>
      </c>
      <c r="J1753">
        <v>50</v>
      </c>
      <c r="K1753">
        <v>1998</v>
      </c>
      <c r="L1753" t="s">
        <v>121</v>
      </c>
      <c r="M1753" t="s">
        <v>3047</v>
      </c>
      <c r="N1753" t="s">
        <v>3033</v>
      </c>
      <c r="O1753" t="s">
        <v>3007</v>
      </c>
      <c r="P1753" t="s">
        <v>2791</v>
      </c>
      <c r="Q1753">
        <v>51.429369999999999</v>
      </c>
      <c r="R1753">
        <v>-1.0033000000000001</v>
      </c>
      <c r="S1753" t="s">
        <v>3007</v>
      </c>
      <c r="T1753" t="s">
        <v>4106</v>
      </c>
    </row>
    <row r="1754" spans="1:20" x14ac:dyDescent="0.35">
      <c r="A1754" t="s">
        <v>100</v>
      </c>
      <c r="B1754" t="s">
        <v>5160</v>
      </c>
      <c r="C1754" t="s">
        <v>2792</v>
      </c>
      <c r="D1754" s="1" t="s">
        <v>2793</v>
      </c>
      <c r="E1754" s="1" t="s">
        <v>3005</v>
      </c>
      <c r="F1754" t="s">
        <v>118</v>
      </c>
      <c r="H1754" t="s">
        <v>3016</v>
      </c>
      <c r="I1754" t="s">
        <v>3007</v>
      </c>
      <c r="J1754">
        <v>445</v>
      </c>
      <c r="K1754">
        <v>1998</v>
      </c>
      <c r="L1754" t="s">
        <v>121</v>
      </c>
      <c r="M1754" t="s">
        <v>3008</v>
      </c>
      <c r="N1754" t="s">
        <v>3033</v>
      </c>
      <c r="O1754" t="s">
        <v>3023</v>
      </c>
      <c r="P1754" t="s">
        <v>2794</v>
      </c>
      <c r="Q1754">
        <v>53.305129999999998</v>
      </c>
      <c r="R1754">
        <v>-0.78581999999999996</v>
      </c>
      <c r="S1754" t="s">
        <v>3007</v>
      </c>
      <c r="T1754" t="s">
        <v>3837</v>
      </c>
    </row>
    <row r="1755" spans="1:20" x14ac:dyDescent="0.35">
      <c r="A1755" t="s">
        <v>100</v>
      </c>
      <c r="B1755" t="s">
        <v>5161</v>
      </c>
      <c r="C1755" t="s">
        <v>2795</v>
      </c>
      <c r="D1755" s="1" t="s">
        <v>2796</v>
      </c>
      <c r="E1755" s="1" t="s">
        <v>3005</v>
      </c>
      <c r="F1755" t="s">
        <v>118</v>
      </c>
      <c r="H1755" t="s">
        <v>3016</v>
      </c>
      <c r="I1755" t="s">
        <v>3007</v>
      </c>
      <c r="J1755">
        <v>444</v>
      </c>
      <c r="K1755">
        <v>2013</v>
      </c>
      <c r="L1755" t="s">
        <v>121</v>
      </c>
      <c r="M1755" t="s">
        <v>3008</v>
      </c>
      <c r="N1755" t="s">
        <v>3033</v>
      </c>
      <c r="O1755" t="s">
        <v>3023</v>
      </c>
      <c r="P1755" t="s">
        <v>2794</v>
      </c>
      <c r="Q1755">
        <v>53.362229999999997</v>
      </c>
      <c r="R1755">
        <v>-0.80759000000000003</v>
      </c>
      <c r="S1755" t="s">
        <v>3007</v>
      </c>
      <c r="T1755" t="s">
        <v>3102</v>
      </c>
    </row>
    <row r="1756" spans="1:20" x14ac:dyDescent="0.35">
      <c r="A1756" t="s">
        <v>100</v>
      </c>
      <c r="B1756" t="s">
        <v>5162</v>
      </c>
      <c r="C1756" t="s">
        <v>2795</v>
      </c>
      <c r="D1756" s="1" t="s">
        <v>2796</v>
      </c>
      <c r="E1756" s="1" t="s">
        <v>3090</v>
      </c>
      <c r="F1756" t="s">
        <v>118</v>
      </c>
      <c r="H1756" t="s">
        <v>3016</v>
      </c>
      <c r="I1756" t="s">
        <v>3007</v>
      </c>
      <c r="J1756">
        <v>444</v>
      </c>
      <c r="K1756">
        <v>2013</v>
      </c>
      <c r="L1756" t="s">
        <v>121</v>
      </c>
      <c r="M1756" t="s">
        <v>3008</v>
      </c>
      <c r="N1756" t="s">
        <v>3033</v>
      </c>
      <c r="O1756" t="s">
        <v>3023</v>
      </c>
      <c r="P1756" t="s">
        <v>2794</v>
      </c>
      <c r="Q1756">
        <v>53.362229999999997</v>
      </c>
      <c r="R1756">
        <v>-0.80759000000000003</v>
      </c>
      <c r="S1756" t="s">
        <v>3007</v>
      </c>
      <c r="T1756" t="s">
        <v>3102</v>
      </c>
    </row>
    <row r="1757" spans="1:20" x14ac:dyDescent="0.35">
      <c r="A1757" t="s">
        <v>100</v>
      </c>
      <c r="B1757" t="s">
        <v>5163</v>
      </c>
      <c r="C1757" t="s">
        <v>2795</v>
      </c>
      <c r="D1757" s="1" t="s">
        <v>2796</v>
      </c>
      <c r="E1757" s="1" t="s">
        <v>3055</v>
      </c>
      <c r="F1757" t="s">
        <v>118</v>
      </c>
      <c r="H1757" t="s">
        <v>3016</v>
      </c>
      <c r="I1757" t="s">
        <v>3007</v>
      </c>
      <c r="J1757">
        <v>444</v>
      </c>
      <c r="K1757">
        <v>2013</v>
      </c>
      <c r="L1757" t="s">
        <v>121</v>
      </c>
      <c r="M1757" t="s">
        <v>3008</v>
      </c>
      <c r="N1757" t="s">
        <v>3033</v>
      </c>
      <c r="O1757" t="s">
        <v>3023</v>
      </c>
      <c r="P1757" t="s">
        <v>2794</v>
      </c>
      <c r="Q1757">
        <v>53.362229999999997</v>
      </c>
      <c r="R1757">
        <v>-0.80759000000000003</v>
      </c>
      <c r="S1757" t="s">
        <v>3007</v>
      </c>
      <c r="T1757" t="s">
        <v>3102</v>
      </c>
    </row>
    <row r="1758" spans="1:20" x14ac:dyDescent="0.35">
      <c r="A1758" t="s">
        <v>100</v>
      </c>
      <c r="B1758" t="s">
        <v>5164</v>
      </c>
      <c r="C1758" t="s">
        <v>2797</v>
      </c>
      <c r="D1758" s="1" t="s">
        <v>2798</v>
      </c>
      <c r="E1758" s="1" t="s">
        <v>3005</v>
      </c>
      <c r="F1758" t="s">
        <v>118</v>
      </c>
      <c r="H1758" t="s">
        <v>3006</v>
      </c>
      <c r="I1758" t="s">
        <v>3007</v>
      </c>
      <c r="J1758">
        <v>299</v>
      </c>
      <c r="K1758">
        <v>2025</v>
      </c>
      <c r="L1758" t="s">
        <v>121</v>
      </c>
      <c r="M1758" t="s">
        <v>3047</v>
      </c>
      <c r="N1758" t="s">
        <v>3033</v>
      </c>
      <c r="O1758" t="s">
        <v>3023</v>
      </c>
      <c r="P1758" t="s">
        <v>2794</v>
      </c>
      <c r="Q1758">
        <v>53.362229999999997</v>
      </c>
      <c r="R1758">
        <v>-0.80759000000000003</v>
      </c>
      <c r="S1758" t="s">
        <v>3007</v>
      </c>
      <c r="T1758" t="s">
        <v>3077</v>
      </c>
    </row>
    <row r="1759" spans="1:20" x14ac:dyDescent="0.35">
      <c r="A1759" t="s">
        <v>100</v>
      </c>
      <c r="B1759" t="s">
        <v>5165</v>
      </c>
      <c r="C1759" t="s">
        <v>2799</v>
      </c>
      <c r="D1759" s="1" t="s">
        <v>2800</v>
      </c>
      <c r="E1759" s="1" t="s">
        <v>3005</v>
      </c>
      <c r="F1759" t="s">
        <v>118</v>
      </c>
      <c r="H1759" t="s">
        <v>3016</v>
      </c>
      <c r="I1759" t="s">
        <v>3007</v>
      </c>
      <c r="J1759">
        <v>377.5</v>
      </c>
      <c r="K1759">
        <v>1995</v>
      </c>
      <c r="L1759" t="s">
        <v>121</v>
      </c>
      <c r="M1759" t="s">
        <v>3008</v>
      </c>
      <c r="N1759" t="s">
        <v>3033</v>
      </c>
      <c r="O1759" t="s">
        <v>3007</v>
      </c>
      <c r="P1759" t="s">
        <v>2801</v>
      </c>
      <c r="Q1759">
        <v>51.43956</v>
      </c>
      <c r="R1759">
        <v>0.68938999999999995</v>
      </c>
      <c r="S1759" t="s">
        <v>3007</v>
      </c>
      <c r="T1759" t="s">
        <v>4106</v>
      </c>
    </row>
    <row r="1760" spans="1:20" x14ac:dyDescent="0.35">
      <c r="A1760" t="s">
        <v>100</v>
      </c>
      <c r="B1760" t="s">
        <v>5166</v>
      </c>
      <c r="C1760" t="s">
        <v>2799</v>
      </c>
      <c r="D1760" s="1" t="s">
        <v>2800</v>
      </c>
      <c r="E1760" s="1" t="s">
        <v>3090</v>
      </c>
      <c r="F1760" t="s">
        <v>118</v>
      </c>
      <c r="H1760" t="s">
        <v>3016</v>
      </c>
      <c r="I1760" t="s">
        <v>3007</v>
      </c>
      <c r="J1760">
        <v>377.5</v>
      </c>
      <c r="K1760">
        <v>1995</v>
      </c>
      <c r="L1760" t="s">
        <v>121</v>
      </c>
      <c r="M1760" t="s">
        <v>3008</v>
      </c>
      <c r="N1760" t="s">
        <v>3033</v>
      </c>
      <c r="O1760" t="s">
        <v>3007</v>
      </c>
      <c r="P1760" t="s">
        <v>2801</v>
      </c>
      <c r="Q1760">
        <v>51.43956</v>
      </c>
      <c r="R1760">
        <v>0.68938999999999995</v>
      </c>
      <c r="S1760" t="s">
        <v>3007</v>
      </c>
      <c r="T1760" t="s">
        <v>4106</v>
      </c>
    </row>
    <row r="1761" spans="1:20" x14ac:dyDescent="0.35">
      <c r="A1761" t="s">
        <v>100</v>
      </c>
      <c r="B1761" t="s">
        <v>5167</v>
      </c>
      <c r="C1761" t="s">
        <v>2802</v>
      </c>
      <c r="D1761" s="1" t="s">
        <v>2803</v>
      </c>
      <c r="E1761" s="1" t="s">
        <v>3005</v>
      </c>
      <c r="F1761" t="s">
        <v>118</v>
      </c>
      <c r="H1761" t="s">
        <v>3016</v>
      </c>
      <c r="I1761" t="s">
        <v>3007</v>
      </c>
      <c r="J1761">
        <v>810</v>
      </c>
      <c r="K1761">
        <v>1998</v>
      </c>
      <c r="L1761" t="s">
        <v>121</v>
      </c>
      <c r="M1761" t="s">
        <v>3008</v>
      </c>
      <c r="N1761" t="s">
        <v>3033</v>
      </c>
      <c r="O1761" t="s">
        <v>3007</v>
      </c>
      <c r="P1761" t="s">
        <v>2804</v>
      </c>
      <c r="Q1761">
        <v>53.315219999999997</v>
      </c>
      <c r="R1761">
        <v>-2.7227800000000002</v>
      </c>
      <c r="S1761" t="s">
        <v>3007</v>
      </c>
      <c r="T1761" t="s">
        <v>3220</v>
      </c>
    </row>
    <row r="1762" spans="1:20" x14ac:dyDescent="0.35">
      <c r="A1762" t="s">
        <v>100</v>
      </c>
      <c r="B1762" t="s">
        <v>5168</v>
      </c>
      <c r="C1762" t="s">
        <v>2805</v>
      </c>
      <c r="D1762" s="1" t="s">
        <v>2806</v>
      </c>
      <c r="E1762" s="1" t="s">
        <v>5169</v>
      </c>
      <c r="F1762" t="s">
        <v>118</v>
      </c>
      <c r="H1762" t="s">
        <v>3016</v>
      </c>
      <c r="I1762" t="s">
        <v>3007</v>
      </c>
      <c r="J1762">
        <v>382</v>
      </c>
      <c r="K1762">
        <v>2019</v>
      </c>
      <c r="L1762" t="s">
        <v>121</v>
      </c>
      <c r="M1762" t="s">
        <v>3008</v>
      </c>
      <c r="N1762" t="s">
        <v>3033</v>
      </c>
      <c r="O1762" t="s">
        <v>3007</v>
      </c>
      <c r="P1762" t="s">
        <v>2807</v>
      </c>
      <c r="Q1762">
        <v>52.727829999999997</v>
      </c>
      <c r="R1762">
        <v>0.37974999999999998</v>
      </c>
      <c r="S1762" t="s">
        <v>3007</v>
      </c>
      <c r="T1762" t="s">
        <v>3117</v>
      </c>
    </row>
    <row r="1763" spans="1:20" x14ac:dyDescent="0.35">
      <c r="A1763" t="s">
        <v>100</v>
      </c>
      <c r="B1763" t="s">
        <v>5170</v>
      </c>
      <c r="C1763" t="s">
        <v>2808</v>
      </c>
      <c r="D1763" s="1" t="s">
        <v>2809</v>
      </c>
      <c r="E1763" s="1" t="s">
        <v>3005</v>
      </c>
      <c r="F1763" t="s">
        <v>118</v>
      </c>
      <c r="H1763" t="s">
        <v>3016</v>
      </c>
      <c r="I1763" t="s">
        <v>3007</v>
      </c>
      <c r="J1763">
        <v>735</v>
      </c>
      <c r="K1763">
        <v>1996</v>
      </c>
      <c r="L1763" t="s">
        <v>121</v>
      </c>
      <c r="M1763" t="s">
        <v>3008</v>
      </c>
      <c r="N1763" t="s">
        <v>3033</v>
      </c>
      <c r="O1763" t="s">
        <v>3007</v>
      </c>
      <c r="P1763" t="s">
        <v>2810</v>
      </c>
      <c r="Q1763">
        <v>53.594439999999999</v>
      </c>
      <c r="R1763">
        <v>-0.75044</v>
      </c>
      <c r="S1763" t="s">
        <v>3007</v>
      </c>
      <c r="T1763" t="s">
        <v>4106</v>
      </c>
    </row>
    <row r="1764" spans="1:20" x14ac:dyDescent="0.35">
      <c r="A1764" t="s">
        <v>100</v>
      </c>
      <c r="B1764" t="s">
        <v>5171</v>
      </c>
      <c r="C1764" t="s">
        <v>2811</v>
      </c>
      <c r="D1764" s="1" t="s">
        <v>2812</v>
      </c>
      <c r="E1764" s="1" t="s">
        <v>3090</v>
      </c>
      <c r="F1764" t="s">
        <v>118</v>
      </c>
      <c r="H1764" t="s">
        <v>3016</v>
      </c>
      <c r="I1764" t="s">
        <v>3007</v>
      </c>
      <c r="J1764">
        <v>893</v>
      </c>
      <c r="K1764">
        <v>2023</v>
      </c>
      <c r="L1764" t="s">
        <v>121</v>
      </c>
      <c r="M1764" t="s">
        <v>3008</v>
      </c>
      <c r="N1764" t="s">
        <v>3033</v>
      </c>
      <c r="O1764" t="s">
        <v>3007</v>
      </c>
      <c r="P1764" t="s">
        <v>2810</v>
      </c>
      <c r="Q1764">
        <v>53.594439999999999</v>
      </c>
      <c r="R1764">
        <v>-0.75044</v>
      </c>
      <c r="S1764" t="s">
        <v>3007</v>
      </c>
      <c r="T1764" t="s">
        <v>4106</v>
      </c>
    </row>
    <row r="1765" spans="1:20" x14ac:dyDescent="0.35">
      <c r="A1765" t="s">
        <v>100</v>
      </c>
      <c r="B1765" t="s">
        <v>5172</v>
      </c>
      <c r="C1765" t="s">
        <v>2813</v>
      </c>
      <c r="D1765" s="1" t="s">
        <v>2814</v>
      </c>
      <c r="E1765" s="1" t="s">
        <v>3055</v>
      </c>
      <c r="F1765" t="s">
        <v>118</v>
      </c>
      <c r="H1765" t="s">
        <v>3006</v>
      </c>
      <c r="I1765" t="s">
        <v>3007</v>
      </c>
      <c r="J1765">
        <v>910</v>
      </c>
      <c r="K1765">
        <v>2027</v>
      </c>
      <c r="L1765" t="s">
        <v>121</v>
      </c>
      <c r="M1765" t="s">
        <v>3008</v>
      </c>
      <c r="N1765" t="s">
        <v>3033</v>
      </c>
      <c r="O1765" t="s">
        <v>3007</v>
      </c>
      <c r="P1765" t="s">
        <v>2810</v>
      </c>
      <c r="Q1765">
        <v>53.594439999999999</v>
      </c>
      <c r="R1765">
        <v>-0.75044</v>
      </c>
      <c r="S1765" t="s">
        <v>3007</v>
      </c>
      <c r="T1765" t="s">
        <v>4106</v>
      </c>
    </row>
    <row r="1766" spans="1:20" x14ac:dyDescent="0.35">
      <c r="A1766" t="s">
        <v>100</v>
      </c>
      <c r="B1766" t="s">
        <v>5173</v>
      </c>
      <c r="C1766" t="s">
        <v>2815</v>
      </c>
      <c r="D1766" s="1" t="s">
        <v>2816</v>
      </c>
      <c r="E1766" s="1" t="s">
        <v>3005</v>
      </c>
      <c r="F1766" t="s">
        <v>118</v>
      </c>
      <c r="H1766" t="s">
        <v>3016</v>
      </c>
      <c r="I1766" t="s">
        <v>3007</v>
      </c>
      <c r="J1766">
        <v>155</v>
      </c>
      <c r="K1766">
        <v>1995</v>
      </c>
      <c r="L1766" t="s">
        <v>121</v>
      </c>
      <c r="M1766" t="s">
        <v>3008</v>
      </c>
      <c r="N1766" t="s">
        <v>3009</v>
      </c>
      <c r="O1766" t="s">
        <v>3007</v>
      </c>
      <c r="P1766" t="s">
        <v>2817</v>
      </c>
      <c r="Q1766">
        <v>54.418399999999998</v>
      </c>
      <c r="R1766">
        <v>-3.4883000000000002</v>
      </c>
      <c r="S1766" t="s">
        <v>3007</v>
      </c>
      <c r="T1766" t="s">
        <v>5174</v>
      </c>
    </row>
    <row r="1767" spans="1:20" x14ac:dyDescent="0.35">
      <c r="A1767" t="s">
        <v>100</v>
      </c>
      <c r="B1767" t="s">
        <v>5175</v>
      </c>
      <c r="C1767" t="s">
        <v>2819</v>
      </c>
      <c r="D1767" s="1" t="s">
        <v>2820</v>
      </c>
      <c r="E1767" s="1" t="s">
        <v>3005</v>
      </c>
      <c r="F1767" t="s">
        <v>118</v>
      </c>
      <c r="H1767" t="s">
        <v>3016</v>
      </c>
      <c r="I1767" t="s">
        <v>3007</v>
      </c>
      <c r="J1767">
        <v>420</v>
      </c>
      <c r="K1767">
        <v>2009</v>
      </c>
      <c r="L1767" t="s">
        <v>121</v>
      </c>
      <c r="M1767" t="s">
        <v>3008</v>
      </c>
      <c r="N1767" t="s">
        <v>3033</v>
      </c>
      <c r="O1767" t="s">
        <v>3007</v>
      </c>
      <c r="P1767" t="s">
        <v>2821</v>
      </c>
      <c r="Q1767">
        <v>50.897979999999997</v>
      </c>
      <c r="R1767">
        <v>-1.4375100000000001</v>
      </c>
      <c r="S1767" t="s">
        <v>3007</v>
      </c>
      <c r="T1767" t="s">
        <v>6273</v>
      </c>
    </row>
    <row r="1768" spans="1:20" x14ac:dyDescent="0.35">
      <c r="A1768" t="s">
        <v>100</v>
      </c>
      <c r="B1768" t="s">
        <v>5176</v>
      </c>
      <c r="C1768" t="s">
        <v>2819</v>
      </c>
      <c r="D1768" s="1" t="s">
        <v>2820</v>
      </c>
      <c r="E1768" s="1" t="s">
        <v>3090</v>
      </c>
      <c r="F1768" t="s">
        <v>118</v>
      </c>
      <c r="H1768" t="s">
        <v>3016</v>
      </c>
      <c r="I1768" t="s">
        <v>3007</v>
      </c>
      <c r="J1768">
        <v>420</v>
      </c>
      <c r="K1768">
        <v>2009</v>
      </c>
      <c r="L1768" t="s">
        <v>121</v>
      </c>
      <c r="M1768" t="s">
        <v>3008</v>
      </c>
      <c r="N1768" t="s">
        <v>3033</v>
      </c>
      <c r="O1768" t="s">
        <v>3007</v>
      </c>
      <c r="P1768" t="s">
        <v>2821</v>
      </c>
      <c r="Q1768">
        <v>50.897979999999997</v>
      </c>
      <c r="R1768">
        <v>-1.4375100000000001</v>
      </c>
      <c r="S1768" t="s">
        <v>3007</v>
      </c>
      <c r="T1768" t="s">
        <v>6273</v>
      </c>
    </row>
    <row r="1769" spans="1:20" x14ac:dyDescent="0.35">
      <c r="A1769" t="s">
        <v>100</v>
      </c>
      <c r="B1769" t="s">
        <v>5177</v>
      </c>
      <c r="C1769" t="s">
        <v>2823</v>
      </c>
      <c r="D1769" s="1" t="s">
        <v>2824</v>
      </c>
      <c r="E1769" s="1" t="s">
        <v>3005</v>
      </c>
      <c r="F1769" t="s">
        <v>118</v>
      </c>
      <c r="H1769" t="s">
        <v>3016</v>
      </c>
      <c r="I1769" t="s">
        <v>3007</v>
      </c>
      <c r="J1769">
        <v>460</v>
      </c>
      <c r="K1769">
        <v>2000</v>
      </c>
      <c r="L1769" t="s">
        <v>121</v>
      </c>
      <c r="M1769" t="s">
        <v>3008</v>
      </c>
      <c r="N1769" t="s">
        <v>3033</v>
      </c>
      <c r="O1769" t="s">
        <v>3007</v>
      </c>
      <c r="P1769" t="s">
        <v>2825</v>
      </c>
      <c r="Q1769">
        <v>50.829920000000001</v>
      </c>
      <c r="R1769">
        <v>-0.23144000000000001</v>
      </c>
      <c r="S1769" t="s">
        <v>3007</v>
      </c>
      <c r="T1769" t="s">
        <v>5105</v>
      </c>
    </row>
    <row r="1770" spans="1:20" x14ac:dyDescent="0.35">
      <c r="A1770" t="s">
        <v>100</v>
      </c>
      <c r="B1770" t="s">
        <v>5178</v>
      </c>
      <c r="C1770" t="s">
        <v>2826</v>
      </c>
      <c r="D1770" s="1" t="s">
        <v>2827</v>
      </c>
      <c r="E1770" s="1" t="s">
        <v>3005</v>
      </c>
      <c r="F1770" t="s">
        <v>118</v>
      </c>
      <c r="H1770" t="s">
        <v>3016</v>
      </c>
      <c r="I1770" t="s">
        <v>3007</v>
      </c>
      <c r="J1770">
        <v>300</v>
      </c>
      <c r="K1770">
        <v>2019</v>
      </c>
      <c r="L1770" t="s">
        <v>121</v>
      </c>
      <c r="M1770" t="s">
        <v>3047</v>
      </c>
      <c r="N1770" t="s">
        <v>3033</v>
      </c>
      <c r="O1770" t="s">
        <v>3007</v>
      </c>
      <c r="P1770" t="s">
        <v>2828</v>
      </c>
      <c r="Q1770">
        <v>52.807209999999998</v>
      </c>
      <c r="R1770">
        <v>-0.13333999999999999</v>
      </c>
      <c r="S1770" t="s">
        <v>3007</v>
      </c>
      <c r="T1770" t="s">
        <v>3220</v>
      </c>
    </row>
    <row r="1771" spans="1:20" x14ac:dyDescent="0.35">
      <c r="A1771" t="s">
        <v>100</v>
      </c>
      <c r="B1771" t="s">
        <v>5179</v>
      </c>
      <c r="C1771" t="s">
        <v>2829</v>
      </c>
      <c r="D1771" s="1" t="s">
        <v>2830</v>
      </c>
      <c r="E1771" s="1" t="s">
        <v>3005</v>
      </c>
      <c r="F1771" t="s">
        <v>118</v>
      </c>
      <c r="H1771" t="s">
        <v>3016</v>
      </c>
      <c r="I1771" t="s">
        <v>3007</v>
      </c>
      <c r="J1771">
        <v>475</v>
      </c>
      <c r="K1771">
        <v>2004</v>
      </c>
      <c r="L1771" t="s">
        <v>121</v>
      </c>
      <c r="M1771" t="s">
        <v>3008</v>
      </c>
      <c r="N1771" t="s">
        <v>3033</v>
      </c>
      <c r="O1771" t="s">
        <v>3007</v>
      </c>
      <c r="P1771" t="s">
        <v>2828</v>
      </c>
      <c r="Q1771">
        <v>52.807209999999998</v>
      </c>
      <c r="R1771">
        <v>-0.13333999999999999</v>
      </c>
      <c r="S1771" t="s">
        <v>3007</v>
      </c>
      <c r="T1771" t="s">
        <v>3220</v>
      </c>
    </row>
    <row r="1772" spans="1:20" x14ac:dyDescent="0.35">
      <c r="A1772" t="s">
        <v>100</v>
      </c>
      <c r="B1772" t="s">
        <v>5180</v>
      </c>
      <c r="C1772" t="s">
        <v>2829</v>
      </c>
      <c r="D1772" s="1" t="s">
        <v>2830</v>
      </c>
      <c r="E1772" s="1" t="s">
        <v>3090</v>
      </c>
      <c r="F1772" t="s">
        <v>118</v>
      </c>
      <c r="H1772" t="s">
        <v>3016</v>
      </c>
      <c r="I1772" t="s">
        <v>3007</v>
      </c>
      <c r="J1772">
        <v>475</v>
      </c>
      <c r="K1772">
        <v>2004</v>
      </c>
      <c r="L1772" t="s">
        <v>121</v>
      </c>
      <c r="M1772" t="s">
        <v>3008</v>
      </c>
      <c r="N1772" t="s">
        <v>3033</v>
      </c>
      <c r="O1772" t="s">
        <v>3007</v>
      </c>
      <c r="P1772" t="s">
        <v>2828</v>
      </c>
      <c r="Q1772">
        <v>52.807209999999998</v>
      </c>
      <c r="R1772">
        <v>-0.13333999999999999</v>
      </c>
      <c r="S1772" t="s">
        <v>3007</v>
      </c>
      <c r="T1772" t="s">
        <v>3220</v>
      </c>
    </row>
    <row r="1773" spans="1:20" x14ac:dyDescent="0.35">
      <c r="A1773" t="s">
        <v>100</v>
      </c>
      <c r="B1773" t="s">
        <v>5181</v>
      </c>
      <c r="C1773" t="s">
        <v>2831</v>
      </c>
      <c r="D1773" s="1" t="s">
        <v>2832</v>
      </c>
      <c r="E1773" s="1" t="s">
        <v>3005</v>
      </c>
      <c r="F1773" t="s">
        <v>118</v>
      </c>
      <c r="H1773" t="s">
        <v>3016</v>
      </c>
      <c r="I1773" t="s">
        <v>3007</v>
      </c>
      <c r="J1773">
        <v>735</v>
      </c>
      <c r="K1773">
        <v>1995</v>
      </c>
      <c r="L1773" t="s">
        <v>121</v>
      </c>
      <c r="M1773" t="s">
        <v>3008</v>
      </c>
      <c r="N1773" t="s">
        <v>3033</v>
      </c>
      <c r="O1773" t="s">
        <v>3007</v>
      </c>
      <c r="P1773" t="s">
        <v>2833</v>
      </c>
      <c r="Q1773">
        <v>52.205329999999996</v>
      </c>
      <c r="R1773">
        <v>-0.26679999999999998</v>
      </c>
      <c r="S1773" t="s">
        <v>3007</v>
      </c>
      <c r="T1773" t="s">
        <v>3117</v>
      </c>
    </row>
    <row r="1774" spans="1:20" x14ac:dyDescent="0.35">
      <c r="A1774" t="s">
        <v>100</v>
      </c>
      <c r="B1774" t="s">
        <v>5182</v>
      </c>
      <c r="C1774" t="s">
        <v>2834</v>
      </c>
      <c r="D1774" s="1" t="s">
        <v>2835</v>
      </c>
      <c r="E1774" s="1" t="s">
        <v>3005</v>
      </c>
      <c r="F1774" t="s">
        <v>118</v>
      </c>
      <c r="H1774" t="s">
        <v>3016</v>
      </c>
      <c r="I1774" t="s">
        <v>3007</v>
      </c>
      <c r="J1774">
        <v>810</v>
      </c>
      <c r="K1774">
        <v>1997</v>
      </c>
      <c r="L1774" t="s">
        <v>121</v>
      </c>
      <c r="M1774" t="s">
        <v>3008</v>
      </c>
      <c r="N1774" t="s">
        <v>3033</v>
      </c>
      <c r="O1774" t="s">
        <v>3007</v>
      </c>
      <c r="P1774" t="s">
        <v>2836</v>
      </c>
      <c r="Q1774">
        <v>53.60078</v>
      </c>
      <c r="R1774">
        <v>-0.14462</v>
      </c>
      <c r="S1774" t="s">
        <v>3007</v>
      </c>
      <c r="T1774" t="s">
        <v>6232</v>
      </c>
    </row>
    <row r="1775" spans="1:20" x14ac:dyDescent="0.35">
      <c r="A1775" t="s">
        <v>100</v>
      </c>
      <c r="B1775" t="s">
        <v>5183</v>
      </c>
      <c r="C1775" t="s">
        <v>2834</v>
      </c>
      <c r="D1775" s="1" t="s">
        <v>2835</v>
      </c>
      <c r="E1775" s="1" t="s">
        <v>3090</v>
      </c>
      <c r="F1775" t="s">
        <v>118</v>
      </c>
      <c r="H1775" t="s">
        <v>3016</v>
      </c>
      <c r="I1775" t="s">
        <v>3007</v>
      </c>
      <c r="J1775">
        <v>580</v>
      </c>
      <c r="K1775">
        <v>1997</v>
      </c>
      <c r="L1775" t="s">
        <v>121</v>
      </c>
      <c r="M1775" t="s">
        <v>3008</v>
      </c>
      <c r="N1775" t="s">
        <v>3033</v>
      </c>
      <c r="O1775" t="s">
        <v>3007</v>
      </c>
      <c r="P1775" t="s">
        <v>2836</v>
      </c>
      <c r="Q1775">
        <v>53.60078</v>
      </c>
      <c r="R1775">
        <v>-0.14462</v>
      </c>
      <c r="S1775" t="s">
        <v>3007</v>
      </c>
      <c r="T1775" t="s">
        <v>6232</v>
      </c>
    </row>
    <row r="1776" spans="1:20" x14ac:dyDescent="0.35">
      <c r="A1776" t="s">
        <v>100</v>
      </c>
      <c r="B1776" t="s">
        <v>5184</v>
      </c>
      <c r="C1776" t="s">
        <v>2837</v>
      </c>
      <c r="D1776" s="1" t="s">
        <v>2838</v>
      </c>
      <c r="E1776" s="1" t="s">
        <v>3005</v>
      </c>
      <c r="F1776" t="s">
        <v>118</v>
      </c>
      <c r="H1776" t="s">
        <v>3012</v>
      </c>
      <c r="I1776" t="s">
        <v>3007</v>
      </c>
      <c r="J1776">
        <v>409.5</v>
      </c>
      <c r="K1776">
        <v>1999</v>
      </c>
      <c r="L1776" t="s">
        <v>121</v>
      </c>
      <c r="M1776" t="s">
        <v>3008</v>
      </c>
      <c r="N1776" t="s">
        <v>3033</v>
      </c>
      <c r="O1776" t="s">
        <v>3007</v>
      </c>
      <c r="P1776" t="s">
        <v>2839</v>
      </c>
      <c r="Q1776">
        <v>52.757100000000001</v>
      </c>
      <c r="R1776">
        <v>0.19189999999999999</v>
      </c>
      <c r="S1776" t="s">
        <v>3007</v>
      </c>
      <c r="T1776" t="s">
        <v>6271</v>
      </c>
    </row>
    <row r="1777" spans="1:20" x14ac:dyDescent="0.35">
      <c r="A1777" t="s">
        <v>100</v>
      </c>
      <c r="B1777" t="s">
        <v>5185</v>
      </c>
      <c r="C1777" t="s">
        <v>2837</v>
      </c>
      <c r="D1777" s="1" t="s">
        <v>2838</v>
      </c>
      <c r="E1777" s="1" t="s">
        <v>3090</v>
      </c>
      <c r="F1777" t="s">
        <v>118</v>
      </c>
      <c r="H1777" t="s">
        <v>3012</v>
      </c>
      <c r="I1777" t="s">
        <v>3007</v>
      </c>
      <c r="J1777">
        <v>409.5</v>
      </c>
      <c r="K1777">
        <v>1999</v>
      </c>
      <c r="L1777" t="s">
        <v>121</v>
      </c>
      <c r="M1777" t="s">
        <v>3008</v>
      </c>
      <c r="N1777" t="s">
        <v>3033</v>
      </c>
      <c r="O1777" t="s">
        <v>3007</v>
      </c>
      <c r="P1777" t="s">
        <v>2839</v>
      </c>
      <c r="Q1777">
        <v>52.757100000000001</v>
      </c>
      <c r="R1777">
        <v>0.19189999999999999</v>
      </c>
      <c r="S1777" t="s">
        <v>3007</v>
      </c>
      <c r="T1777" t="s">
        <v>6271</v>
      </c>
    </row>
    <row r="1778" spans="1:20" x14ac:dyDescent="0.35">
      <c r="A1778" t="s">
        <v>100</v>
      </c>
      <c r="B1778" t="s">
        <v>5186</v>
      </c>
      <c r="C1778" t="s">
        <v>2840</v>
      </c>
      <c r="D1778" s="1" t="s">
        <v>5609</v>
      </c>
      <c r="E1778" s="1" t="s">
        <v>3170</v>
      </c>
      <c r="F1778" t="s">
        <v>118</v>
      </c>
      <c r="H1778" t="s">
        <v>3016</v>
      </c>
      <c r="I1778" t="s">
        <v>3007</v>
      </c>
      <c r="J1778">
        <v>780</v>
      </c>
      <c r="K1778">
        <v>1997</v>
      </c>
      <c r="L1778" t="s">
        <v>121</v>
      </c>
      <c r="M1778" t="s">
        <v>3008</v>
      </c>
      <c r="N1778" t="s">
        <v>3033</v>
      </c>
      <c r="O1778" t="s">
        <v>3007</v>
      </c>
      <c r="P1778" t="s">
        <v>2841</v>
      </c>
      <c r="Q1778">
        <v>51.624600000000001</v>
      </c>
      <c r="R1778">
        <v>-1.2683</v>
      </c>
      <c r="S1778" t="s">
        <v>3007</v>
      </c>
      <c r="T1778" t="s">
        <v>3117</v>
      </c>
    </row>
    <row r="1779" spans="1:20" x14ac:dyDescent="0.35">
      <c r="A1779" t="s">
        <v>100</v>
      </c>
      <c r="B1779" t="s">
        <v>5187</v>
      </c>
      <c r="C1779" t="s">
        <v>2840</v>
      </c>
      <c r="D1779" s="1" t="s">
        <v>5609</v>
      </c>
      <c r="E1779" s="1" t="s">
        <v>3150</v>
      </c>
      <c r="F1779" t="s">
        <v>118</v>
      </c>
      <c r="H1779" t="s">
        <v>3016</v>
      </c>
      <c r="I1779" t="s">
        <v>3007</v>
      </c>
      <c r="J1779">
        <v>710</v>
      </c>
      <c r="K1779">
        <v>1997</v>
      </c>
      <c r="L1779" t="s">
        <v>121</v>
      </c>
      <c r="M1779" t="s">
        <v>3008</v>
      </c>
      <c r="N1779" t="s">
        <v>3033</v>
      </c>
      <c r="O1779" t="s">
        <v>3007</v>
      </c>
      <c r="P1779" t="s">
        <v>2841</v>
      </c>
      <c r="Q1779">
        <v>51.624600000000001</v>
      </c>
      <c r="R1779">
        <v>-1.2683</v>
      </c>
      <c r="S1779" t="s">
        <v>3007</v>
      </c>
      <c r="T1779" t="s">
        <v>3117</v>
      </c>
    </row>
    <row r="1780" spans="1:20" x14ac:dyDescent="0.35">
      <c r="A1780" t="s">
        <v>100</v>
      </c>
      <c r="B1780" t="s">
        <v>5188</v>
      </c>
      <c r="C1780" t="s">
        <v>2842</v>
      </c>
      <c r="D1780" s="1" t="s">
        <v>2843</v>
      </c>
      <c r="E1780" s="1" t="s">
        <v>3005</v>
      </c>
      <c r="F1780" t="s">
        <v>118</v>
      </c>
      <c r="H1780" t="s">
        <v>3016</v>
      </c>
      <c r="I1780" t="s">
        <v>3007</v>
      </c>
      <c r="J1780">
        <v>50</v>
      </c>
      <c r="K1780">
        <v>1998</v>
      </c>
      <c r="L1780" t="s">
        <v>121</v>
      </c>
      <c r="M1780" t="s">
        <v>3047</v>
      </c>
      <c r="N1780" t="s">
        <v>3033</v>
      </c>
      <c r="O1780" t="s">
        <v>3007</v>
      </c>
      <c r="P1780" t="s">
        <v>2844</v>
      </c>
      <c r="Q1780">
        <v>50.623570000000001</v>
      </c>
      <c r="R1780">
        <v>-2.4890699999999999</v>
      </c>
      <c r="S1780" t="s">
        <v>3007</v>
      </c>
      <c r="T1780" t="s">
        <v>4106</v>
      </c>
    </row>
    <row r="1781" spans="1:20" x14ac:dyDescent="0.35">
      <c r="A1781" t="s">
        <v>100</v>
      </c>
      <c r="B1781" t="s">
        <v>5189</v>
      </c>
      <c r="C1781" t="s">
        <v>2845</v>
      </c>
      <c r="D1781" s="1" t="s">
        <v>2846</v>
      </c>
      <c r="E1781" s="1" t="s">
        <v>3005</v>
      </c>
      <c r="F1781" t="s">
        <v>118</v>
      </c>
      <c r="H1781" t="s">
        <v>3016</v>
      </c>
      <c r="I1781" t="s">
        <v>3007</v>
      </c>
      <c r="J1781">
        <v>442.5</v>
      </c>
      <c r="K1781">
        <v>2010</v>
      </c>
      <c r="L1781" t="s">
        <v>121</v>
      </c>
      <c r="M1781" t="s">
        <v>3008</v>
      </c>
      <c r="N1781" t="s">
        <v>3033</v>
      </c>
      <c r="O1781" t="s">
        <v>3007</v>
      </c>
      <c r="Q1781">
        <v>50.387819999999998</v>
      </c>
      <c r="R1781">
        <v>-4.0109899999999996</v>
      </c>
      <c r="S1781" t="s">
        <v>3007</v>
      </c>
      <c r="T1781" t="s">
        <v>6232</v>
      </c>
    </row>
    <row r="1782" spans="1:20" x14ac:dyDescent="0.35">
      <c r="A1782" t="s">
        <v>100</v>
      </c>
      <c r="B1782" t="s">
        <v>5190</v>
      </c>
      <c r="C1782" t="s">
        <v>2845</v>
      </c>
      <c r="D1782" s="1" t="s">
        <v>2846</v>
      </c>
      <c r="E1782" s="1" t="s">
        <v>3090</v>
      </c>
      <c r="F1782" t="s">
        <v>118</v>
      </c>
      <c r="H1782" t="s">
        <v>3016</v>
      </c>
      <c r="I1782" t="s">
        <v>3007</v>
      </c>
      <c r="J1782">
        <v>442.5</v>
      </c>
      <c r="K1782">
        <v>2010</v>
      </c>
      <c r="L1782" t="s">
        <v>121</v>
      </c>
      <c r="M1782" t="s">
        <v>3008</v>
      </c>
      <c r="N1782" t="s">
        <v>3033</v>
      </c>
      <c r="O1782" t="s">
        <v>3007</v>
      </c>
      <c r="Q1782">
        <v>50.387819999999998</v>
      </c>
      <c r="R1782">
        <v>-4.0109899999999996</v>
      </c>
      <c r="S1782" t="s">
        <v>3007</v>
      </c>
      <c r="T1782" t="s">
        <v>6232</v>
      </c>
    </row>
    <row r="1783" spans="1:20" x14ac:dyDescent="0.35">
      <c r="A1783" t="s">
        <v>100</v>
      </c>
      <c r="B1783" t="s">
        <v>5191</v>
      </c>
      <c r="C1783" t="s">
        <v>2847</v>
      </c>
      <c r="D1783" s="1" t="s">
        <v>2848</v>
      </c>
      <c r="E1783" s="1" t="s">
        <v>3005</v>
      </c>
      <c r="F1783" t="s">
        <v>118</v>
      </c>
      <c r="H1783" t="s">
        <v>3016</v>
      </c>
      <c r="I1783" t="s">
        <v>3007</v>
      </c>
      <c r="J1783">
        <v>77</v>
      </c>
      <c r="K1783">
        <v>1999</v>
      </c>
      <c r="L1783" t="s">
        <v>121</v>
      </c>
      <c r="M1783" t="s">
        <v>3008</v>
      </c>
      <c r="N1783" t="s">
        <v>3009</v>
      </c>
      <c r="O1783" t="s">
        <v>3007</v>
      </c>
      <c r="P1783" t="s">
        <v>2849</v>
      </c>
      <c r="Q1783">
        <v>52.255670000000002</v>
      </c>
      <c r="R1783">
        <v>0.72592000000000001</v>
      </c>
      <c r="S1783" t="s">
        <v>3023</v>
      </c>
      <c r="T1783" t="s">
        <v>5192</v>
      </c>
    </row>
    <row r="1784" spans="1:20" x14ac:dyDescent="0.35">
      <c r="A1784" t="s">
        <v>100</v>
      </c>
      <c r="B1784" t="s">
        <v>5193</v>
      </c>
      <c r="C1784" t="s">
        <v>2851</v>
      </c>
      <c r="D1784" s="1" t="s">
        <v>2852</v>
      </c>
      <c r="E1784" s="1" t="s">
        <v>3275</v>
      </c>
      <c r="F1784" t="s">
        <v>118</v>
      </c>
      <c r="H1784" t="s">
        <v>3006</v>
      </c>
      <c r="I1784" t="s">
        <v>3007</v>
      </c>
      <c r="J1784">
        <v>41</v>
      </c>
      <c r="K1784">
        <v>2024</v>
      </c>
      <c r="L1784" t="s">
        <v>121</v>
      </c>
      <c r="M1784" t="s">
        <v>3071</v>
      </c>
      <c r="N1784" t="s">
        <v>3009</v>
      </c>
      <c r="O1784" t="s">
        <v>3007</v>
      </c>
      <c r="P1784" t="s">
        <v>2731</v>
      </c>
      <c r="Q1784">
        <v>53.437719999999999</v>
      </c>
      <c r="R1784">
        <v>-2.4101400000000002</v>
      </c>
      <c r="S1784" t="s">
        <v>3007</v>
      </c>
      <c r="T1784" t="s">
        <v>4062</v>
      </c>
    </row>
    <row r="1785" spans="1:20" x14ac:dyDescent="0.35">
      <c r="A1785" t="s">
        <v>100</v>
      </c>
      <c r="B1785" t="s">
        <v>5194</v>
      </c>
      <c r="C1785" t="s">
        <v>2853</v>
      </c>
      <c r="D1785" s="1" t="s">
        <v>2854</v>
      </c>
      <c r="E1785" s="1" t="s">
        <v>3005</v>
      </c>
      <c r="F1785" t="s">
        <v>118</v>
      </c>
      <c r="H1785" t="s">
        <v>3016</v>
      </c>
      <c r="I1785" t="s">
        <v>3007</v>
      </c>
      <c r="J1785">
        <v>40</v>
      </c>
      <c r="K1785">
        <v>2000</v>
      </c>
      <c r="L1785" t="s">
        <v>121</v>
      </c>
      <c r="M1785" t="s">
        <v>3047</v>
      </c>
      <c r="N1785" t="s">
        <v>3009</v>
      </c>
      <c r="O1785" t="s">
        <v>3007</v>
      </c>
      <c r="P1785" t="s">
        <v>2855</v>
      </c>
      <c r="Q1785">
        <v>53.30303</v>
      </c>
      <c r="R1785">
        <v>-2.9241100000000002</v>
      </c>
      <c r="S1785" t="s">
        <v>3007</v>
      </c>
      <c r="T1785" t="s">
        <v>3117</v>
      </c>
    </row>
    <row r="1786" spans="1:20" x14ac:dyDescent="0.35">
      <c r="A1786" t="s">
        <v>100</v>
      </c>
      <c r="B1786" t="s">
        <v>6157</v>
      </c>
      <c r="C1786" t="s">
        <v>2853</v>
      </c>
      <c r="D1786" s="1" t="s">
        <v>2854</v>
      </c>
      <c r="E1786" s="1" t="s">
        <v>3090</v>
      </c>
      <c r="F1786" t="s">
        <v>118</v>
      </c>
      <c r="H1786" t="s">
        <v>233</v>
      </c>
      <c r="I1786" t="s">
        <v>3007</v>
      </c>
      <c r="J1786">
        <v>20</v>
      </c>
      <c r="K1786">
        <v>2025</v>
      </c>
      <c r="L1786" t="s">
        <v>121</v>
      </c>
      <c r="M1786" t="s">
        <v>3047</v>
      </c>
      <c r="N1786" t="s">
        <v>3009</v>
      </c>
      <c r="O1786" t="s">
        <v>3007</v>
      </c>
      <c r="P1786" t="s">
        <v>2855</v>
      </c>
      <c r="Q1786">
        <v>53.30303</v>
      </c>
      <c r="R1786">
        <v>-2.9241100000000002</v>
      </c>
      <c r="S1786" t="s">
        <v>3007</v>
      </c>
      <c r="T1786" t="s">
        <v>3117</v>
      </c>
    </row>
    <row r="1787" spans="1:20" x14ac:dyDescent="0.35">
      <c r="A1787" t="s">
        <v>100</v>
      </c>
      <c r="B1787" t="s">
        <v>5195</v>
      </c>
      <c r="C1787" t="s">
        <v>2856</v>
      </c>
      <c r="D1787" s="1" t="s">
        <v>2857</v>
      </c>
      <c r="E1787" s="1" t="s">
        <v>3005</v>
      </c>
      <c r="F1787" t="s">
        <v>118</v>
      </c>
      <c r="H1787" t="s">
        <v>3016</v>
      </c>
      <c r="I1787" t="s">
        <v>3007</v>
      </c>
      <c r="J1787">
        <v>330</v>
      </c>
      <c r="K1787">
        <v>1996</v>
      </c>
      <c r="L1787" t="s">
        <v>121</v>
      </c>
      <c r="M1787" t="s">
        <v>3008</v>
      </c>
      <c r="N1787" t="s">
        <v>3033</v>
      </c>
      <c r="O1787" t="s">
        <v>3023</v>
      </c>
      <c r="P1787" t="s">
        <v>2858</v>
      </c>
      <c r="Q1787">
        <v>53.231699999999996</v>
      </c>
      <c r="R1787">
        <v>-3.0814900000000001</v>
      </c>
      <c r="S1787" t="s">
        <v>3007</v>
      </c>
      <c r="T1787" t="s">
        <v>3837</v>
      </c>
    </row>
    <row r="1788" spans="1:20" x14ac:dyDescent="0.35">
      <c r="A1788" t="s">
        <v>100</v>
      </c>
      <c r="B1788" t="s">
        <v>5196</v>
      </c>
      <c r="C1788" t="s">
        <v>2856</v>
      </c>
      <c r="D1788" s="1" t="s">
        <v>2857</v>
      </c>
      <c r="E1788" s="1" t="s">
        <v>3090</v>
      </c>
      <c r="F1788" t="s">
        <v>118</v>
      </c>
      <c r="H1788" t="s">
        <v>3016</v>
      </c>
      <c r="I1788" t="s">
        <v>3007</v>
      </c>
      <c r="J1788">
        <v>330</v>
      </c>
      <c r="K1788">
        <v>1996</v>
      </c>
      <c r="L1788" t="s">
        <v>121</v>
      </c>
      <c r="M1788" t="s">
        <v>3008</v>
      </c>
      <c r="N1788" t="s">
        <v>3033</v>
      </c>
      <c r="O1788" t="s">
        <v>3023</v>
      </c>
      <c r="P1788" t="s">
        <v>2858</v>
      </c>
      <c r="Q1788">
        <v>53.231699999999996</v>
      </c>
      <c r="R1788">
        <v>-3.0814900000000001</v>
      </c>
      <c r="S1788" t="s">
        <v>3007</v>
      </c>
      <c r="T1788" t="s">
        <v>3837</v>
      </c>
    </row>
    <row r="1789" spans="1:20" x14ac:dyDescent="0.35">
      <c r="A1789" t="s">
        <v>100</v>
      </c>
      <c r="B1789" t="s">
        <v>5197</v>
      </c>
      <c r="C1789" t="s">
        <v>2856</v>
      </c>
      <c r="D1789" s="1" t="s">
        <v>2857</v>
      </c>
      <c r="E1789" s="1" t="s">
        <v>3055</v>
      </c>
      <c r="F1789" t="s">
        <v>118</v>
      </c>
      <c r="H1789" t="s">
        <v>3016</v>
      </c>
      <c r="I1789" t="s">
        <v>3007</v>
      </c>
      <c r="J1789">
        <v>330</v>
      </c>
      <c r="K1789">
        <v>1996</v>
      </c>
      <c r="L1789" t="s">
        <v>121</v>
      </c>
      <c r="M1789" t="s">
        <v>3008</v>
      </c>
      <c r="N1789" t="s">
        <v>3033</v>
      </c>
      <c r="O1789" t="s">
        <v>3023</v>
      </c>
      <c r="P1789" t="s">
        <v>2858</v>
      </c>
      <c r="Q1789">
        <v>53.231699999999996</v>
      </c>
      <c r="R1789">
        <v>-3.0814900000000001</v>
      </c>
      <c r="S1789" t="s">
        <v>3007</v>
      </c>
      <c r="T1789" t="s">
        <v>3837</v>
      </c>
    </row>
    <row r="1790" spans="1:20" x14ac:dyDescent="0.35">
      <c r="A1790" t="s">
        <v>100</v>
      </c>
      <c r="B1790" t="s">
        <v>5198</v>
      </c>
      <c r="C1790" t="s">
        <v>2856</v>
      </c>
      <c r="D1790" s="1" t="s">
        <v>2857</v>
      </c>
      <c r="E1790" s="1" t="s">
        <v>3147</v>
      </c>
      <c r="F1790" t="s">
        <v>118</v>
      </c>
      <c r="H1790" t="s">
        <v>3016</v>
      </c>
      <c r="I1790" t="s">
        <v>3007</v>
      </c>
      <c r="J1790">
        <v>330</v>
      </c>
      <c r="K1790">
        <v>1996</v>
      </c>
      <c r="L1790" t="s">
        <v>121</v>
      </c>
      <c r="M1790" t="s">
        <v>3008</v>
      </c>
      <c r="N1790" t="s">
        <v>3033</v>
      </c>
      <c r="O1790" t="s">
        <v>3023</v>
      </c>
      <c r="P1790" t="s">
        <v>2858</v>
      </c>
      <c r="Q1790">
        <v>53.231699999999996</v>
      </c>
      <c r="R1790">
        <v>-3.0814900000000001</v>
      </c>
      <c r="S1790" t="s">
        <v>3007</v>
      </c>
      <c r="T1790" t="s">
        <v>3837</v>
      </c>
    </row>
    <row r="1791" spans="1:20" x14ac:dyDescent="0.35">
      <c r="A1791" t="s">
        <v>100</v>
      </c>
      <c r="B1791" t="s">
        <v>5199</v>
      </c>
      <c r="C1791" t="s">
        <v>2859</v>
      </c>
      <c r="D1791" s="1" t="s">
        <v>2860</v>
      </c>
      <c r="E1791" s="1" t="s">
        <v>3275</v>
      </c>
      <c r="F1791" t="s">
        <v>118</v>
      </c>
      <c r="H1791" t="s">
        <v>3016</v>
      </c>
      <c r="I1791" t="s">
        <v>3007</v>
      </c>
      <c r="J1791">
        <v>50</v>
      </c>
      <c r="K1791">
        <v>2017</v>
      </c>
      <c r="L1791" t="s">
        <v>121</v>
      </c>
      <c r="M1791" t="s">
        <v>3071</v>
      </c>
      <c r="N1791" t="s">
        <v>3033</v>
      </c>
      <c r="O1791" t="s">
        <v>3007</v>
      </c>
      <c r="P1791" t="s">
        <v>2861</v>
      </c>
      <c r="Q1791">
        <v>53.797580000000004</v>
      </c>
      <c r="R1791">
        <v>-0.41791</v>
      </c>
      <c r="S1791" t="s">
        <v>3007</v>
      </c>
      <c r="T1791" t="s">
        <v>5200</v>
      </c>
    </row>
    <row r="1792" spans="1:20" x14ac:dyDescent="0.35">
      <c r="A1792" t="s">
        <v>100</v>
      </c>
      <c r="B1792" t="s">
        <v>5201</v>
      </c>
      <c r="C1792" t="s">
        <v>2863</v>
      </c>
      <c r="D1792" s="1" t="s">
        <v>2864</v>
      </c>
      <c r="E1792" s="1" t="s">
        <v>3005</v>
      </c>
      <c r="F1792" t="s">
        <v>118</v>
      </c>
      <c r="H1792" t="s">
        <v>3016</v>
      </c>
      <c r="I1792" t="s">
        <v>3007</v>
      </c>
      <c r="J1792">
        <v>50</v>
      </c>
      <c r="K1792">
        <v>1924</v>
      </c>
      <c r="L1792" t="s">
        <v>121</v>
      </c>
      <c r="M1792" t="s">
        <v>3047</v>
      </c>
      <c r="N1792" t="s">
        <v>3009</v>
      </c>
      <c r="O1792" t="s">
        <v>3007</v>
      </c>
      <c r="P1792" t="s">
        <v>2865</v>
      </c>
      <c r="Q1792">
        <v>51.376510000000003</v>
      </c>
      <c r="R1792">
        <v>-0.11622</v>
      </c>
      <c r="S1792" t="s">
        <v>3007</v>
      </c>
      <c r="T1792" t="s">
        <v>5153</v>
      </c>
    </row>
    <row r="1793" spans="1:20" x14ac:dyDescent="0.35">
      <c r="A1793" t="s">
        <v>100</v>
      </c>
      <c r="B1793" t="s">
        <v>5202</v>
      </c>
      <c r="C1793" t="s">
        <v>2866</v>
      </c>
      <c r="D1793" s="1" t="s">
        <v>2867</v>
      </c>
      <c r="E1793" s="1" t="s">
        <v>3005</v>
      </c>
      <c r="F1793" t="s">
        <v>118</v>
      </c>
      <c r="H1793" t="s">
        <v>3012</v>
      </c>
      <c r="I1793" t="s">
        <v>3007</v>
      </c>
      <c r="J1793">
        <v>500</v>
      </c>
      <c r="K1793">
        <v>1994</v>
      </c>
      <c r="L1793" t="s">
        <v>121</v>
      </c>
      <c r="M1793" t="s">
        <v>3008</v>
      </c>
      <c r="N1793" t="s">
        <v>283</v>
      </c>
      <c r="O1793" t="s">
        <v>3007</v>
      </c>
      <c r="P1793" t="s">
        <v>2868</v>
      </c>
      <c r="Q1793">
        <v>53.23319</v>
      </c>
      <c r="R1793">
        <v>-3.0525899999999999</v>
      </c>
      <c r="S1793" t="s">
        <v>3007</v>
      </c>
      <c r="T1793" t="s">
        <v>5126</v>
      </c>
    </row>
    <row r="1794" spans="1:20" x14ac:dyDescent="0.35">
      <c r="A1794" t="s">
        <v>100</v>
      </c>
      <c r="B1794" t="s">
        <v>5203</v>
      </c>
      <c r="C1794" t="s">
        <v>2869</v>
      </c>
      <c r="D1794" s="1" t="s">
        <v>2870</v>
      </c>
      <c r="E1794" s="1" t="s">
        <v>3005</v>
      </c>
      <c r="F1794" t="s">
        <v>118</v>
      </c>
      <c r="H1794" t="s">
        <v>3016</v>
      </c>
      <c r="I1794" t="s">
        <v>3007</v>
      </c>
      <c r="J1794">
        <v>58</v>
      </c>
      <c r="K1794" t="s">
        <v>120</v>
      </c>
      <c r="L1794" t="s">
        <v>121</v>
      </c>
      <c r="M1794" t="s">
        <v>3047</v>
      </c>
      <c r="N1794" t="s">
        <v>3009</v>
      </c>
      <c r="O1794" t="s">
        <v>3007</v>
      </c>
      <c r="P1794" t="s">
        <v>2871</v>
      </c>
      <c r="Q1794">
        <v>52.884070000000001</v>
      </c>
      <c r="R1794">
        <v>-1.46408</v>
      </c>
      <c r="S1794" t="s">
        <v>3023</v>
      </c>
      <c r="T1794" t="s">
        <v>5153</v>
      </c>
    </row>
    <row r="1795" spans="1:20" x14ac:dyDescent="0.35">
      <c r="A1795" t="s">
        <v>100</v>
      </c>
      <c r="B1795" t="s">
        <v>5204</v>
      </c>
      <c r="C1795" t="s">
        <v>2872</v>
      </c>
      <c r="D1795" s="1" t="s">
        <v>2873</v>
      </c>
      <c r="E1795" s="1" t="s">
        <v>3218</v>
      </c>
      <c r="F1795" t="s">
        <v>118</v>
      </c>
      <c r="H1795" t="s">
        <v>3016</v>
      </c>
      <c r="I1795" t="s">
        <v>3023</v>
      </c>
      <c r="J1795">
        <v>100</v>
      </c>
      <c r="K1795">
        <v>1972</v>
      </c>
      <c r="L1795">
        <v>2024</v>
      </c>
      <c r="M1795" t="s">
        <v>3047</v>
      </c>
      <c r="N1795" t="s">
        <v>3033</v>
      </c>
      <c r="O1795" t="s">
        <v>3007</v>
      </c>
      <c r="P1795" t="s">
        <v>2874</v>
      </c>
      <c r="Q1795">
        <v>51.624600000000001</v>
      </c>
      <c r="R1795">
        <v>-1.2683</v>
      </c>
      <c r="S1795" t="s">
        <v>3007</v>
      </c>
      <c r="T1795" t="s">
        <v>3117</v>
      </c>
    </row>
    <row r="1796" spans="1:20" x14ac:dyDescent="0.35">
      <c r="A1796" t="s">
        <v>100</v>
      </c>
      <c r="B1796" t="s">
        <v>5205</v>
      </c>
      <c r="C1796" t="s">
        <v>2875</v>
      </c>
      <c r="D1796" s="1" t="s">
        <v>2876</v>
      </c>
      <c r="E1796" s="1" t="s">
        <v>5206</v>
      </c>
      <c r="F1796" t="s">
        <v>118</v>
      </c>
      <c r="H1796" t="s">
        <v>3016</v>
      </c>
      <c r="I1796" t="s">
        <v>3007</v>
      </c>
      <c r="J1796">
        <v>32</v>
      </c>
      <c r="K1796">
        <v>1971</v>
      </c>
      <c r="L1796" t="s">
        <v>121</v>
      </c>
      <c r="M1796" t="s">
        <v>3047</v>
      </c>
      <c r="N1796" t="s">
        <v>283</v>
      </c>
      <c r="O1796" t="s">
        <v>3007</v>
      </c>
      <c r="P1796" t="s">
        <v>2877</v>
      </c>
      <c r="Q1796">
        <v>53.737200000000001</v>
      </c>
      <c r="R1796">
        <v>-0.99902000000000002</v>
      </c>
      <c r="S1796" t="s">
        <v>3007</v>
      </c>
      <c r="T1796" t="s">
        <v>5207</v>
      </c>
    </row>
    <row r="1797" spans="1:20" x14ac:dyDescent="0.35">
      <c r="A1797" t="s">
        <v>100</v>
      </c>
      <c r="B1797" t="s">
        <v>5208</v>
      </c>
      <c r="C1797" t="s">
        <v>2875</v>
      </c>
      <c r="D1797" s="1" t="s">
        <v>2876</v>
      </c>
      <c r="E1797" s="1" t="s">
        <v>5209</v>
      </c>
      <c r="F1797" t="s">
        <v>118</v>
      </c>
      <c r="H1797" t="s">
        <v>3016</v>
      </c>
      <c r="I1797" t="s">
        <v>3007</v>
      </c>
      <c r="J1797">
        <v>32</v>
      </c>
      <c r="K1797">
        <v>1971</v>
      </c>
      <c r="L1797" t="s">
        <v>121</v>
      </c>
      <c r="M1797" t="s">
        <v>3047</v>
      </c>
      <c r="N1797" t="s">
        <v>283</v>
      </c>
      <c r="O1797" t="s">
        <v>3007</v>
      </c>
      <c r="P1797" t="s">
        <v>2877</v>
      </c>
      <c r="Q1797">
        <v>53.737200000000001</v>
      </c>
      <c r="R1797">
        <v>-0.99902000000000002</v>
      </c>
      <c r="S1797" t="s">
        <v>3007</v>
      </c>
      <c r="T1797" t="s">
        <v>5207</v>
      </c>
    </row>
    <row r="1798" spans="1:20" x14ac:dyDescent="0.35">
      <c r="A1798" t="s">
        <v>100</v>
      </c>
      <c r="B1798" t="s">
        <v>5210</v>
      </c>
      <c r="C1798" t="s">
        <v>2875</v>
      </c>
      <c r="D1798" s="1" t="s">
        <v>2876</v>
      </c>
      <c r="E1798" s="1" t="s">
        <v>5211</v>
      </c>
      <c r="F1798" t="s">
        <v>118</v>
      </c>
      <c r="H1798" t="s">
        <v>3016</v>
      </c>
      <c r="I1798" t="s">
        <v>3007</v>
      </c>
      <c r="J1798">
        <v>32</v>
      </c>
      <c r="K1798">
        <v>1971</v>
      </c>
      <c r="L1798" t="s">
        <v>121</v>
      </c>
      <c r="M1798" t="s">
        <v>3047</v>
      </c>
      <c r="N1798" t="s">
        <v>283</v>
      </c>
      <c r="O1798" t="s">
        <v>3007</v>
      </c>
      <c r="P1798" t="s">
        <v>2877</v>
      </c>
      <c r="Q1798">
        <v>53.737200000000001</v>
      </c>
      <c r="R1798">
        <v>-0.99902000000000002</v>
      </c>
      <c r="S1798" t="s">
        <v>3007</v>
      </c>
      <c r="T1798" t="s">
        <v>5207</v>
      </c>
    </row>
    <row r="1799" spans="1:20" x14ac:dyDescent="0.35">
      <c r="A1799" t="s">
        <v>100</v>
      </c>
      <c r="B1799" t="s">
        <v>5212</v>
      </c>
      <c r="C1799" t="s">
        <v>2879</v>
      </c>
      <c r="D1799" s="1" t="s">
        <v>2880</v>
      </c>
      <c r="E1799" s="1" t="s">
        <v>3005</v>
      </c>
      <c r="F1799" t="s">
        <v>118</v>
      </c>
      <c r="H1799" t="s">
        <v>3016</v>
      </c>
      <c r="I1799" t="s">
        <v>3007</v>
      </c>
      <c r="J1799">
        <v>50</v>
      </c>
      <c r="K1799" t="s">
        <v>120</v>
      </c>
      <c r="L1799" t="s">
        <v>121</v>
      </c>
      <c r="M1799" t="s">
        <v>3047</v>
      </c>
      <c r="N1799" t="s">
        <v>283</v>
      </c>
      <c r="O1799" t="s">
        <v>3007</v>
      </c>
      <c r="P1799" t="s">
        <v>2881</v>
      </c>
      <c r="Q1799">
        <v>50.70655</v>
      </c>
      <c r="R1799">
        <v>-3.5242900000000001</v>
      </c>
      <c r="S1799" t="s">
        <v>3007</v>
      </c>
      <c r="T1799" t="s">
        <v>5153</v>
      </c>
    </row>
    <row r="1800" spans="1:20" x14ac:dyDescent="0.35">
      <c r="A1800" t="s">
        <v>100</v>
      </c>
      <c r="B1800" t="s">
        <v>5213</v>
      </c>
      <c r="C1800" t="s">
        <v>2882</v>
      </c>
      <c r="D1800" s="1" t="s">
        <v>2883</v>
      </c>
      <c r="E1800" s="1" t="s">
        <v>3005</v>
      </c>
      <c r="F1800" t="s">
        <v>118</v>
      </c>
      <c r="H1800" t="s">
        <v>3016</v>
      </c>
      <c r="I1800" t="s">
        <v>3007</v>
      </c>
      <c r="J1800">
        <v>125</v>
      </c>
      <c r="K1800">
        <v>1985</v>
      </c>
      <c r="L1800" t="s">
        <v>121</v>
      </c>
      <c r="M1800" t="s">
        <v>3047</v>
      </c>
      <c r="N1800" t="s">
        <v>3009</v>
      </c>
      <c r="O1800" t="s">
        <v>3007</v>
      </c>
      <c r="P1800" t="s">
        <v>2884</v>
      </c>
      <c r="Q1800">
        <v>50.833370000000002</v>
      </c>
      <c r="R1800">
        <v>-1.3696600000000001</v>
      </c>
      <c r="S1800" t="s">
        <v>3023</v>
      </c>
      <c r="T1800" t="s">
        <v>3593</v>
      </c>
    </row>
    <row r="1801" spans="1:20" x14ac:dyDescent="0.35">
      <c r="A1801" t="s">
        <v>100</v>
      </c>
      <c r="B1801" t="s">
        <v>5214</v>
      </c>
      <c r="C1801" t="s">
        <v>2885</v>
      </c>
      <c r="D1801" s="1" t="s">
        <v>2886</v>
      </c>
      <c r="E1801" s="1" t="s">
        <v>5215</v>
      </c>
      <c r="F1801" t="s">
        <v>118</v>
      </c>
      <c r="H1801" t="s">
        <v>290</v>
      </c>
      <c r="I1801" t="s">
        <v>3007</v>
      </c>
      <c r="J1801">
        <v>1100</v>
      </c>
      <c r="K1801" t="s">
        <v>120</v>
      </c>
      <c r="L1801" t="s">
        <v>121</v>
      </c>
      <c r="M1801" t="s">
        <v>3008</v>
      </c>
      <c r="N1801" t="s">
        <v>3033</v>
      </c>
      <c r="O1801" t="s">
        <v>3023</v>
      </c>
      <c r="P1801" t="s">
        <v>2887</v>
      </c>
      <c r="Q1801">
        <v>53.71564</v>
      </c>
      <c r="R1801">
        <v>-1.28057</v>
      </c>
      <c r="S1801" t="s">
        <v>3007</v>
      </c>
      <c r="T1801" t="s">
        <v>4106</v>
      </c>
    </row>
    <row r="1802" spans="1:20" x14ac:dyDescent="0.35">
      <c r="A1802" t="s">
        <v>100</v>
      </c>
      <c r="B1802" t="s">
        <v>5216</v>
      </c>
      <c r="C1802" t="s">
        <v>2885</v>
      </c>
      <c r="D1802" s="1" t="s">
        <v>2886</v>
      </c>
      <c r="E1802" s="1" t="s">
        <v>5217</v>
      </c>
      <c r="F1802" t="s">
        <v>118</v>
      </c>
      <c r="H1802" t="s">
        <v>290</v>
      </c>
      <c r="I1802" t="s">
        <v>3007</v>
      </c>
      <c r="J1802">
        <v>1100</v>
      </c>
      <c r="K1802" t="s">
        <v>120</v>
      </c>
      <c r="L1802" t="s">
        <v>121</v>
      </c>
      <c r="M1802" t="s">
        <v>3008</v>
      </c>
      <c r="N1802" t="s">
        <v>3033</v>
      </c>
      <c r="O1802" t="s">
        <v>3023</v>
      </c>
      <c r="P1802" t="s">
        <v>2887</v>
      </c>
      <c r="Q1802">
        <v>53.71564</v>
      </c>
      <c r="R1802">
        <v>-1.28057</v>
      </c>
      <c r="S1802" t="s">
        <v>3007</v>
      </c>
      <c r="T1802" t="s">
        <v>4106</v>
      </c>
    </row>
    <row r="1803" spans="1:20" x14ac:dyDescent="0.35">
      <c r="A1803" t="s">
        <v>100</v>
      </c>
      <c r="B1803" t="s">
        <v>5218</v>
      </c>
      <c r="C1803" t="s">
        <v>2888</v>
      </c>
      <c r="D1803" s="1" t="s">
        <v>2889</v>
      </c>
      <c r="E1803" s="1" t="s">
        <v>5219</v>
      </c>
      <c r="F1803" t="s">
        <v>118</v>
      </c>
      <c r="H1803" t="s">
        <v>3016</v>
      </c>
      <c r="I1803" t="s">
        <v>3007</v>
      </c>
      <c r="J1803">
        <v>43</v>
      </c>
      <c r="K1803">
        <v>2018</v>
      </c>
      <c r="L1803" t="s">
        <v>121</v>
      </c>
      <c r="M1803" t="s">
        <v>3071</v>
      </c>
      <c r="N1803" t="s">
        <v>3033</v>
      </c>
      <c r="O1803" t="s">
        <v>3007</v>
      </c>
      <c r="P1803" t="s">
        <v>2890</v>
      </c>
      <c r="Q1803">
        <v>36.1297</v>
      </c>
      <c r="R1803">
        <v>-5.3540000000000001</v>
      </c>
      <c r="S1803" t="s">
        <v>3007</v>
      </c>
      <c r="T1803" t="s">
        <v>4274</v>
      </c>
    </row>
    <row r="1804" spans="1:20" x14ac:dyDescent="0.35">
      <c r="A1804" t="s">
        <v>100</v>
      </c>
      <c r="B1804" t="s">
        <v>5220</v>
      </c>
      <c r="C1804" t="s">
        <v>2888</v>
      </c>
      <c r="D1804" s="1" t="s">
        <v>2889</v>
      </c>
      <c r="E1804" s="1" t="s">
        <v>5221</v>
      </c>
      <c r="F1804" t="s">
        <v>118</v>
      </c>
      <c r="H1804" t="s">
        <v>3016</v>
      </c>
      <c r="I1804" t="s">
        <v>3007</v>
      </c>
      <c r="J1804">
        <v>43</v>
      </c>
      <c r="K1804">
        <v>2018</v>
      </c>
      <c r="L1804" t="s">
        <v>121</v>
      </c>
      <c r="M1804" t="s">
        <v>3071</v>
      </c>
      <c r="N1804" t="s">
        <v>3033</v>
      </c>
      <c r="O1804" t="s">
        <v>3007</v>
      </c>
      <c r="P1804" t="s">
        <v>2890</v>
      </c>
      <c r="Q1804">
        <v>36.1297</v>
      </c>
      <c r="R1804">
        <v>-5.3540000000000001</v>
      </c>
      <c r="S1804" t="s">
        <v>3007</v>
      </c>
      <c r="T1804" t="s">
        <v>4274</v>
      </c>
    </row>
    <row r="1805" spans="1:20" x14ac:dyDescent="0.35">
      <c r="A1805" t="s">
        <v>100</v>
      </c>
      <c r="B1805" t="s">
        <v>5222</v>
      </c>
      <c r="C1805" t="s">
        <v>2891</v>
      </c>
      <c r="D1805" s="1" t="s">
        <v>2892</v>
      </c>
      <c r="E1805" s="1" t="s">
        <v>5010</v>
      </c>
      <c r="F1805" t="s">
        <v>118</v>
      </c>
      <c r="H1805" t="s">
        <v>3016</v>
      </c>
      <c r="I1805" t="s">
        <v>3007</v>
      </c>
      <c r="J1805">
        <v>50</v>
      </c>
      <c r="K1805">
        <v>2018</v>
      </c>
      <c r="L1805" t="s">
        <v>121</v>
      </c>
      <c r="M1805" t="s">
        <v>3071</v>
      </c>
      <c r="N1805" t="s">
        <v>3033</v>
      </c>
      <c r="O1805" t="s">
        <v>3007</v>
      </c>
      <c r="P1805" t="s">
        <v>2724</v>
      </c>
      <c r="Q1805">
        <v>53.5411</v>
      </c>
      <c r="R1805">
        <v>-0.50549999999999995</v>
      </c>
      <c r="S1805" t="s">
        <v>3007</v>
      </c>
      <c r="T1805" t="s">
        <v>4080</v>
      </c>
    </row>
    <row r="1806" spans="1:20" x14ac:dyDescent="0.35">
      <c r="A1806" t="s">
        <v>100</v>
      </c>
      <c r="B1806" t="s">
        <v>6274</v>
      </c>
      <c r="C1806" t="s">
        <v>2891</v>
      </c>
      <c r="D1806" s="1" t="s">
        <v>2892</v>
      </c>
      <c r="E1806" s="1" t="s">
        <v>5013</v>
      </c>
      <c r="F1806" t="s">
        <v>118</v>
      </c>
      <c r="H1806" t="s">
        <v>233</v>
      </c>
      <c r="I1806" t="s">
        <v>3007</v>
      </c>
      <c r="J1806">
        <v>50</v>
      </c>
      <c r="K1806">
        <v>2025</v>
      </c>
      <c r="L1806" t="s">
        <v>121</v>
      </c>
      <c r="M1806" t="s">
        <v>3071</v>
      </c>
      <c r="N1806" t="s">
        <v>3033</v>
      </c>
      <c r="O1806" t="s">
        <v>3007</v>
      </c>
      <c r="P1806" t="s">
        <v>2724</v>
      </c>
      <c r="Q1806">
        <v>53.5411</v>
      </c>
      <c r="R1806">
        <v>-0.50549999999999995</v>
      </c>
      <c r="S1806" t="s">
        <v>3007</v>
      </c>
      <c r="T1806" t="s">
        <v>4080</v>
      </c>
    </row>
    <row r="1807" spans="1:20" x14ac:dyDescent="0.35">
      <c r="A1807" t="s">
        <v>100</v>
      </c>
      <c r="B1807" t="s">
        <v>5223</v>
      </c>
      <c r="C1807" t="s">
        <v>2893</v>
      </c>
      <c r="D1807" s="1" t="s">
        <v>2894</v>
      </c>
      <c r="E1807" s="1" t="s">
        <v>3005</v>
      </c>
      <c r="F1807" t="s">
        <v>118</v>
      </c>
      <c r="H1807" t="s">
        <v>3016</v>
      </c>
      <c r="I1807" t="s">
        <v>3007</v>
      </c>
      <c r="J1807">
        <v>145</v>
      </c>
      <c r="K1807">
        <v>2001</v>
      </c>
      <c r="L1807" t="s">
        <v>121</v>
      </c>
      <c r="M1807" t="s">
        <v>3008</v>
      </c>
      <c r="N1807" t="s">
        <v>3009</v>
      </c>
      <c r="O1807" t="s">
        <v>3007</v>
      </c>
      <c r="P1807" t="s">
        <v>2895</v>
      </c>
      <c r="Q1807">
        <v>56.01099</v>
      </c>
      <c r="R1807">
        <v>-3.6951299999999998</v>
      </c>
      <c r="S1807" t="s">
        <v>3023</v>
      </c>
      <c r="T1807" t="s">
        <v>3128</v>
      </c>
    </row>
    <row r="1808" spans="1:20" x14ac:dyDescent="0.35">
      <c r="A1808" t="s">
        <v>100</v>
      </c>
      <c r="B1808" t="s">
        <v>6275</v>
      </c>
      <c r="C1808" t="s">
        <v>2893</v>
      </c>
      <c r="D1808" s="1" t="s">
        <v>2894</v>
      </c>
      <c r="E1808" s="1" t="s">
        <v>6276</v>
      </c>
      <c r="F1808" t="s">
        <v>118</v>
      </c>
      <c r="H1808" t="s">
        <v>3134</v>
      </c>
      <c r="I1808" t="s">
        <v>3007</v>
      </c>
      <c r="J1808">
        <v>35</v>
      </c>
      <c r="K1808" t="s">
        <v>120</v>
      </c>
      <c r="L1808" t="s">
        <v>121</v>
      </c>
      <c r="M1808" t="s">
        <v>3027</v>
      </c>
      <c r="N1808" t="s">
        <v>3009</v>
      </c>
      <c r="O1808" t="s">
        <v>3007</v>
      </c>
      <c r="P1808" t="s">
        <v>2895</v>
      </c>
      <c r="Q1808">
        <v>56.01099</v>
      </c>
      <c r="R1808">
        <v>-3.6951299999999998</v>
      </c>
      <c r="S1808" t="s">
        <v>3007</v>
      </c>
      <c r="T1808" t="s">
        <v>3128</v>
      </c>
    </row>
    <row r="1809" spans="1:20" x14ac:dyDescent="0.35">
      <c r="A1809" t="s">
        <v>100</v>
      </c>
      <c r="B1809" t="s">
        <v>5224</v>
      </c>
      <c r="C1809" t="s">
        <v>2896</v>
      </c>
      <c r="D1809" s="1" t="s">
        <v>2897</v>
      </c>
      <c r="E1809" s="1" t="s">
        <v>3182</v>
      </c>
      <c r="F1809" t="s">
        <v>118</v>
      </c>
      <c r="H1809" t="s">
        <v>3016</v>
      </c>
      <c r="I1809" t="s">
        <v>3007</v>
      </c>
      <c r="J1809">
        <v>20</v>
      </c>
      <c r="K1809">
        <v>2018</v>
      </c>
      <c r="L1809" t="s">
        <v>121</v>
      </c>
      <c r="M1809" t="s">
        <v>3047</v>
      </c>
      <c r="N1809" t="s">
        <v>3009</v>
      </c>
      <c r="O1809" t="s">
        <v>3007</v>
      </c>
      <c r="P1809" t="s">
        <v>2898</v>
      </c>
      <c r="Q1809">
        <v>53.566789999999997</v>
      </c>
      <c r="R1809">
        <v>7.578E-2</v>
      </c>
      <c r="S1809" t="s">
        <v>3007</v>
      </c>
      <c r="T1809" t="s">
        <v>3117</v>
      </c>
    </row>
    <row r="1810" spans="1:20" x14ac:dyDescent="0.35">
      <c r="A1810" t="s">
        <v>100</v>
      </c>
      <c r="B1810" t="s">
        <v>6158</v>
      </c>
      <c r="C1810" t="s">
        <v>2896</v>
      </c>
      <c r="D1810" s="1" t="s">
        <v>2897</v>
      </c>
      <c r="E1810" s="1" t="s">
        <v>3283</v>
      </c>
      <c r="F1810" t="s">
        <v>118</v>
      </c>
      <c r="H1810" t="s">
        <v>233</v>
      </c>
      <c r="I1810" t="s">
        <v>3007</v>
      </c>
      <c r="J1810">
        <v>20</v>
      </c>
      <c r="K1810">
        <v>2025</v>
      </c>
      <c r="L1810" t="s">
        <v>121</v>
      </c>
      <c r="M1810" t="s">
        <v>3047</v>
      </c>
      <c r="N1810" t="s">
        <v>3009</v>
      </c>
      <c r="O1810" t="s">
        <v>3007</v>
      </c>
      <c r="P1810" t="s">
        <v>2898</v>
      </c>
      <c r="Q1810">
        <v>53.566789999999997</v>
      </c>
      <c r="R1810">
        <v>7.578E-2</v>
      </c>
      <c r="S1810" t="s">
        <v>3007</v>
      </c>
      <c r="T1810" t="s">
        <v>3117</v>
      </c>
    </row>
    <row r="1811" spans="1:20" x14ac:dyDescent="0.35">
      <c r="A1811" t="s">
        <v>100</v>
      </c>
      <c r="B1811" t="s">
        <v>5225</v>
      </c>
      <c r="C1811" t="s">
        <v>2899</v>
      </c>
      <c r="D1811" s="1" t="s">
        <v>2900</v>
      </c>
      <c r="E1811" s="1" t="s">
        <v>3005</v>
      </c>
      <c r="F1811" t="s">
        <v>118</v>
      </c>
      <c r="H1811" t="s">
        <v>3016</v>
      </c>
      <c r="I1811" t="s">
        <v>3007</v>
      </c>
      <c r="J1811">
        <v>50</v>
      </c>
      <c r="K1811">
        <v>1999</v>
      </c>
      <c r="L1811" t="s">
        <v>121</v>
      </c>
      <c r="M1811" t="s">
        <v>3047</v>
      </c>
      <c r="N1811" t="s">
        <v>283</v>
      </c>
      <c r="O1811" t="s">
        <v>3007</v>
      </c>
      <c r="P1811" t="s">
        <v>2901</v>
      </c>
      <c r="Q1811">
        <v>52.510219999999997</v>
      </c>
      <c r="R1811">
        <v>-1.8082800000000001</v>
      </c>
      <c r="S1811" t="s">
        <v>3007</v>
      </c>
      <c r="T1811" t="s">
        <v>5153</v>
      </c>
    </row>
    <row r="1812" spans="1:20" x14ac:dyDescent="0.35">
      <c r="A1812" t="s">
        <v>100</v>
      </c>
      <c r="B1812" t="s">
        <v>5226</v>
      </c>
      <c r="C1812" t="s">
        <v>2899</v>
      </c>
      <c r="D1812" s="1" t="s">
        <v>2900</v>
      </c>
      <c r="E1812" s="1" t="s">
        <v>3090</v>
      </c>
      <c r="F1812" t="s">
        <v>118</v>
      </c>
      <c r="H1812" t="s">
        <v>3016</v>
      </c>
      <c r="I1812" t="s">
        <v>3007</v>
      </c>
      <c r="J1812">
        <v>50</v>
      </c>
      <c r="K1812">
        <v>1999</v>
      </c>
      <c r="L1812" t="s">
        <v>121</v>
      </c>
      <c r="M1812" t="s">
        <v>3047</v>
      </c>
      <c r="N1812" t="s">
        <v>283</v>
      </c>
      <c r="O1812" t="s">
        <v>3007</v>
      </c>
      <c r="P1812" t="s">
        <v>2901</v>
      </c>
      <c r="Q1812">
        <v>52.510219999999997</v>
      </c>
      <c r="R1812">
        <v>-1.8082800000000001</v>
      </c>
      <c r="S1812" t="s">
        <v>3007</v>
      </c>
      <c r="T1812" t="s">
        <v>5153</v>
      </c>
    </row>
    <row r="1813" spans="1:20" x14ac:dyDescent="0.35">
      <c r="A1813" t="s">
        <v>100</v>
      </c>
      <c r="B1813" t="s">
        <v>5227</v>
      </c>
      <c r="C1813" t="s">
        <v>2902</v>
      </c>
      <c r="D1813" s="1" t="s">
        <v>2903</v>
      </c>
      <c r="E1813" s="1" t="s">
        <v>3005</v>
      </c>
      <c r="F1813" t="s">
        <v>118</v>
      </c>
      <c r="H1813" t="s">
        <v>233</v>
      </c>
      <c r="I1813" t="s">
        <v>3007</v>
      </c>
      <c r="J1813">
        <v>299</v>
      </c>
      <c r="K1813">
        <v>2024</v>
      </c>
      <c r="L1813" t="s">
        <v>121</v>
      </c>
      <c r="M1813" t="s">
        <v>3047</v>
      </c>
      <c r="N1813" t="s">
        <v>3033</v>
      </c>
      <c r="O1813" t="s">
        <v>3007</v>
      </c>
      <c r="P1813" t="s">
        <v>2904</v>
      </c>
      <c r="Q1813">
        <v>51.744669999999999</v>
      </c>
      <c r="R1813">
        <v>-3.5410300000000001</v>
      </c>
      <c r="S1813" t="s">
        <v>3007</v>
      </c>
      <c r="T1813" t="s">
        <v>5207</v>
      </c>
    </row>
    <row r="1814" spans="1:20" x14ac:dyDescent="0.35">
      <c r="A1814" t="s">
        <v>100</v>
      </c>
      <c r="B1814" t="s">
        <v>5228</v>
      </c>
      <c r="C1814" t="s">
        <v>2905</v>
      </c>
      <c r="D1814" s="1" t="s">
        <v>2906</v>
      </c>
      <c r="E1814" s="1" t="s">
        <v>3283</v>
      </c>
      <c r="F1814" t="s">
        <v>118</v>
      </c>
      <c r="H1814" t="s">
        <v>3006</v>
      </c>
      <c r="I1814" t="s">
        <v>3007</v>
      </c>
      <c r="J1814">
        <v>299</v>
      </c>
      <c r="K1814">
        <v>2025</v>
      </c>
      <c r="L1814" t="s">
        <v>121</v>
      </c>
      <c r="M1814" t="s">
        <v>3047</v>
      </c>
      <c r="N1814" t="s">
        <v>3033</v>
      </c>
      <c r="O1814" t="s">
        <v>3007</v>
      </c>
      <c r="P1814" t="s">
        <v>2762</v>
      </c>
      <c r="Q1814">
        <v>53.637790000000003</v>
      </c>
      <c r="R1814">
        <v>-0.23674000000000001</v>
      </c>
      <c r="S1814" t="s">
        <v>3007</v>
      </c>
      <c r="T1814" t="s">
        <v>5105</v>
      </c>
    </row>
    <row r="1815" spans="1:20" x14ac:dyDescent="0.35">
      <c r="A1815" t="s">
        <v>100</v>
      </c>
      <c r="B1815" t="s">
        <v>5229</v>
      </c>
      <c r="C1815" t="s">
        <v>2907</v>
      </c>
      <c r="D1815" s="1" t="s">
        <v>2908</v>
      </c>
      <c r="E1815" s="1" t="s">
        <v>3005</v>
      </c>
      <c r="F1815" t="s">
        <v>118</v>
      </c>
      <c r="H1815" t="s">
        <v>3016</v>
      </c>
      <c r="I1815" t="s">
        <v>3007</v>
      </c>
      <c r="J1815">
        <v>140</v>
      </c>
      <c r="K1815">
        <v>1996</v>
      </c>
      <c r="L1815" t="s">
        <v>121</v>
      </c>
      <c r="M1815" t="s">
        <v>3047</v>
      </c>
      <c r="N1815" t="s">
        <v>283</v>
      </c>
      <c r="O1815" t="s">
        <v>3007</v>
      </c>
      <c r="P1815" t="s">
        <v>2909</v>
      </c>
      <c r="Q1815">
        <v>50.398099999999999</v>
      </c>
      <c r="R1815">
        <v>-4.8992000000000004</v>
      </c>
      <c r="S1815" t="s">
        <v>3007</v>
      </c>
      <c r="T1815" t="s">
        <v>5126</v>
      </c>
    </row>
    <row r="1816" spans="1:20" x14ac:dyDescent="0.35">
      <c r="A1816" t="s">
        <v>100</v>
      </c>
      <c r="B1816" t="s">
        <v>5230</v>
      </c>
      <c r="C1816" t="s">
        <v>2910</v>
      </c>
      <c r="D1816" s="1" t="s">
        <v>2911</v>
      </c>
      <c r="E1816" s="1" t="s">
        <v>3214</v>
      </c>
      <c r="F1816" t="s">
        <v>118</v>
      </c>
      <c r="H1816" t="s">
        <v>3016</v>
      </c>
      <c r="I1816" t="s">
        <v>3007</v>
      </c>
      <c r="J1816">
        <v>30</v>
      </c>
      <c r="K1816">
        <v>1996</v>
      </c>
      <c r="L1816" t="s">
        <v>121</v>
      </c>
      <c r="M1816" t="s">
        <v>3047</v>
      </c>
      <c r="N1816" t="s">
        <v>3033</v>
      </c>
      <c r="O1816" t="s">
        <v>3007</v>
      </c>
      <c r="P1816" t="s">
        <v>2810</v>
      </c>
      <c r="Q1816">
        <v>53.594439999999999</v>
      </c>
      <c r="R1816">
        <v>-0.75044</v>
      </c>
      <c r="S1816" t="s">
        <v>3007</v>
      </c>
      <c r="T1816" t="s">
        <v>4106</v>
      </c>
    </row>
    <row r="1817" spans="1:20" x14ac:dyDescent="0.35">
      <c r="A1817" t="s">
        <v>100</v>
      </c>
      <c r="B1817" t="s">
        <v>5231</v>
      </c>
      <c r="C1817" t="s">
        <v>2912</v>
      </c>
      <c r="D1817" s="1" t="s">
        <v>2913</v>
      </c>
      <c r="E1817" s="1" t="s">
        <v>3297</v>
      </c>
      <c r="F1817" t="s">
        <v>118</v>
      </c>
      <c r="H1817" t="s">
        <v>3016</v>
      </c>
      <c r="I1817" t="s">
        <v>3007</v>
      </c>
      <c r="J1817">
        <v>73</v>
      </c>
      <c r="K1817">
        <v>2022</v>
      </c>
      <c r="L1817" t="s">
        <v>121</v>
      </c>
      <c r="M1817" t="s">
        <v>3008</v>
      </c>
      <c r="N1817" t="s">
        <v>3009</v>
      </c>
      <c r="O1817" t="s">
        <v>3007</v>
      </c>
      <c r="P1817" t="s">
        <v>2914</v>
      </c>
      <c r="Q1817">
        <v>51.36412</v>
      </c>
      <c r="R1817">
        <v>0.75656000000000001</v>
      </c>
      <c r="S1817" t="s">
        <v>3007</v>
      </c>
      <c r="T1817" t="s">
        <v>3417</v>
      </c>
    </row>
    <row r="1818" spans="1:20" x14ac:dyDescent="0.35">
      <c r="A1818" t="s">
        <v>100</v>
      </c>
      <c r="B1818" t="s">
        <v>5232</v>
      </c>
      <c r="C1818" t="s">
        <v>2915</v>
      </c>
      <c r="D1818" s="1" t="s">
        <v>2916</v>
      </c>
      <c r="E1818" s="1" t="s">
        <v>3197</v>
      </c>
      <c r="F1818" t="s">
        <v>118</v>
      </c>
      <c r="H1818" t="s">
        <v>3016</v>
      </c>
      <c r="I1818" t="s">
        <v>3007</v>
      </c>
      <c r="J1818">
        <v>30</v>
      </c>
      <c r="K1818">
        <v>2009</v>
      </c>
      <c r="L1818" t="s">
        <v>121</v>
      </c>
      <c r="M1818" t="s">
        <v>3047</v>
      </c>
      <c r="N1818" t="s">
        <v>283</v>
      </c>
      <c r="O1818" t="s">
        <v>3007</v>
      </c>
      <c r="P1818" t="s">
        <v>2917</v>
      </c>
      <c r="Q1818">
        <v>54.725000000000001</v>
      </c>
      <c r="R1818">
        <v>-5.7670000000000003</v>
      </c>
      <c r="S1818" t="s">
        <v>3023</v>
      </c>
      <c r="T1818" t="s">
        <v>6232</v>
      </c>
    </row>
    <row r="1819" spans="1:20" x14ac:dyDescent="0.35">
      <c r="A1819" t="s">
        <v>100</v>
      </c>
      <c r="B1819" t="s">
        <v>5233</v>
      </c>
      <c r="C1819" t="s">
        <v>2915</v>
      </c>
      <c r="D1819" s="1" t="s">
        <v>2916</v>
      </c>
      <c r="E1819" s="1" t="s">
        <v>3199</v>
      </c>
      <c r="F1819" t="s">
        <v>118</v>
      </c>
      <c r="H1819" t="s">
        <v>3016</v>
      </c>
      <c r="I1819" t="s">
        <v>3007</v>
      </c>
      <c r="J1819">
        <v>30</v>
      </c>
      <c r="K1819">
        <v>2009</v>
      </c>
      <c r="L1819" t="s">
        <v>121</v>
      </c>
      <c r="M1819" t="s">
        <v>3047</v>
      </c>
      <c r="N1819" t="s">
        <v>283</v>
      </c>
      <c r="O1819" t="s">
        <v>3007</v>
      </c>
      <c r="P1819" t="s">
        <v>2917</v>
      </c>
      <c r="Q1819">
        <v>54.725000000000001</v>
      </c>
      <c r="R1819">
        <v>-5.7670000000000003</v>
      </c>
      <c r="S1819" t="s">
        <v>3023</v>
      </c>
      <c r="T1819" t="s">
        <v>6232</v>
      </c>
    </row>
    <row r="1820" spans="1:20" x14ac:dyDescent="0.35">
      <c r="A1820" t="s">
        <v>100</v>
      </c>
      <c r="B1820" t="s">
        <v>5234</v>
      </c>
      <c r="C1820" t="s">
        <v>2915</v>
      </c>
      <c r="D1820" s="1" t="s">
        <v>2916</v>
      </c>
      <c r="E1820" s="1" t="s">
        <v>3214</v>
      </c>
      <c r="F1820" t="s">
        <v>118</v>
      </c>
      <c r="H1820" t="s">
        <v>3016</v>
      </c>
      <c r="I1820" t="s">
        <v>3007</v>
      </c>
      <c r="J1820">
        <v>42</v>
      </c>
      <c r="K1820">
        <v>2009</v>
      </c>
      <c r="L1820" t="s">
        <v>121</v>
      </c>
      <c r="M1820" t="s">
        <v>3047</v>
      </c>
      <c r="N1820" t="s">
        <v>283</v>
      </c>
      <c r="O1820" t="s">
        <v>3007</v>
      </c>
      <c r="P1820" t="s">
        <v>2917</v>
      </c>
      <c r="Q1820">
        <v>54.725000000000001</v>
      </c>
      <c r="R1820">
        <v>-5.7670000000000003</v>
      </c>
      <c r="S1820" t="s">
        <v>3023</v>
      </c>
      <c r="T1820" t="s">
        <v>6232</v>
      </c>
    </row>
    <row r="1821" spans="1:20" x14ac:dyDescent="0.35">
      <c r="A1821" t="s">
        <v>100</v>
      </c>
      <c r="B1821" t="s">
        <v>5235</v>
      </c>
      <c r="C1821" t="s">
        <v>2915</v>
      </c>
      <c r="D1821" s="1" t="s">
        <v>2916</v>
      </c>
      <c r="E1821" s="1" t="s">
        <v>3216</v>
      </c>
      <c r="F1821" t="s">
        <v>118</v>
      </c>
      <c r="H1821" t="s">
        <v>3016</v>
      </c>
      <c r="I1821" t="s">
        <v>3007</v>
      </c>
      <c r="J1821">
        <v>42</v>
      </c>
      <c r="K1821">
        <v>2009</v>
      </c>
      <c r="L1821" t="s">
        <v>121</v>
      </c>
      <c r="M1821" t="s">
        <v>3047</v>
      </c>
      <c r="N1821" t="s">
        <v>283</v>
      </c>
      <c r="O1821" t="s">
        <v>3007</v>
      </c>
      <c r="P1821" t="s">
        <v>2917</v>
      </c>
      <c r="Q1821">
        <v>54.725000000000001</v>
      </c>
      <c r="R1821">
        <v>-5.7670000000000003</v>
      </c>
      <c r="S1821" t="s">
        <v>3023</v>
      </c>
      <c r="T1821" t="s">
        <v>6232</v>
      </c>
    </row>
    <row r="1822" spans="1:20" x14ac:dyDescent="0.35">
      <c r="A1822" t="s">
        <v>100</v>
      </c>
      <c r="B1822" t="s">
        <v>5236</v>
      </c>
      <c r="C1822" t="s">
        <v>2915</v>
      </c>
      <c r="D1822" s="1" t="s">
        <v>2916</v>
      </c>
      <c r="E1822" s="1" t="s">
        <v>3693</v>
      </c>
      <c r="F1822" t="s">
        <v>118</v>
      </c>
      <c r="H1822" t="s">
        <v>233</v>
      </c>
      <c r="I1822" t="s">
        <v>3007</v>
      </c>
      <c r="J1822">
        <v>350</v>
      </c>
      <c r="K1822">
        <v>2024</v>
      </c>
      <c r="L1822" t="s">
        <v>121</v>
      </c>
      <c r="M1822" t="s">
        <v>3047</v>
      </c>
      <c r="N1822" t="s">
        <v>283</v>
      </c>
      <c r="O1822" t="s">
        <v>3023</v>
      </c>
      <c r="P1822" t="s">
        <v>2917</v>
      </c>
      <c r="Q1822">
        <v>54.725000000000001</v>
      </c>
      <c r="R1822">
        <v>-5.7670000000000003</v>
      </c>
      <c r="S1822" t="s">
        <v>3007</v>
      </c>
      <c r="T1822" t="s">
        <v>6232</v>
      </c>
    </row>
    <row r="1823" spans="1:20" x14ac:dyDescent="0.35">
      <c r="A1823" t="s">
        <v>100</v>
      </c>
      <c r="B1823" t="s">
        <v>5237</v>
      </c>
      <c r="C1823" t="s">
        <v>2915</v>
      </c>
      <c r="D1823" s="1" t="s">
        <v>2916</v>
      </c>
      <c r="E1823" s="1" t="s">
        <v>4137</v>
      </c>
      <c r="F1823" t="s">
        <v>118</v>
      </c>
      <c r="H1823" t="s">
        <v>233</v>
      </c>
      <c r="I1823" t="s">
        <v>3007</v>
      </c>
      <c r="J1823">
        <v>350</v>
      </c>
      <c r="K1823">
        <v>2024</v>
      </c>
      <c r="L1823" t="s">
        <v>121</v>
      </c>
      <c r="M1823" t="s">
        <v>3047</v>
      </c>
      <c r="N1823" t="s">
        <v>283</v>
      </c>
      <c r="O1823" t="s">
        <v>3023</v>
      </c>
      <c r="P1823" t="s">
        <v>2917</v>
      </c>
      <c r="Q1823">
        <v>54.725000000000001</v>
      </c>
      <c r="R1823">
        <v>-5.7670000000000003</v>
      </c>
      <c r="S1823" t="s">
        <v>3007</v>
      </c>
      <c r="T1823" t="s">
        <v>6232</v>
      </c>
    </row>
    <row r="1824" spans="1:20" x14ac:dyDescent="0.35">
      <c r="A1824" t="s">
        <v>100</v>
      </c>
      <c r="B1824" t="s">
        <v>5238</v>
      </c>
      <c r="C1824" t="s">
        <v>2918</v>
      </c>
      <c r="D1824" s="1" t="s">
        <v>6210</v>
      </c>
      <c r="E1824" s="1" t="s">
        <v>3105</v>
      </c>
      <c r="F1824" t="s">
        <v>118</v>
      </c>
      <c r="H1824" t="s">
        <v>290</v>
      </c>
      <c r="I1824" t="s">
        <v>3007</v>
      </c>
      <c r="J1824">
        <v>850</v>
      </c>
      <c r="K1824">
        <v>2024</v>
      </c>
      <c r="L1824" t="s">
        <v>121</v>
      </c>
      <c r="M1824" t="s">
        <v>3008</v>
      </c>
      <c r="N1824" t="s">
        <v>283</v>
      </c>
      <c r="O1824" t="s">
        <v>3007</v>
      </c>
      <c r="P1824" t="s">
        <v>2807</v>
      </c>
      <c r="Q1824">
        <v>52.716239999999999</v>
      </c>
      <c r="R1824">
        <v>0.37914999999999999</v>
      </c>
      <c r="S1824" t="s">
        <v>3007</v>
      </c>
      <c r="T1824" t="s">
        <v>6232</v>
      </c>
    </row>
    <row r="1825" spans="1:20" x14ac:dyDescent="0.35">
      <c r="A1825" t="s">
        <v>100</v>
      </c>
      <c r="B1825" t="s">
        <v>6277</v>
      </c>
      <c r="C1825" t="s">
        <v>2918</v>
      </c>
      <c r="D1825" s="1" t="s">
        <v>6210</v>
      </c>
      <c r="E1825" s="1" t="s">
        <v>4240</v>
      </c>
      <c r="F1825" t="s">
        <v>118</v>
      </c>
      <c r="H1825" t="s">
        <v>290</v>
      </c>
      <c r="I1825" t="s">
        <v>3007</v>
      </c>
      <c r="J1825">
        <v>850</v>
      </c>
      <c r="K1825">
        <v>2024</v>
      </c>
      <c r="L1825" t="s">
        <v>121</v>
      </c>
      <c r="M1825" t="s">
        <v>3008</v>
      </c>
      <c r="N1825" t="s">
        <v>283</v>
      </c>
      <c r="O1825" t="s">
        <v>3007</v>
      </c>
      <c r="P1825" t="s">
        <v>2807</v>
      </c>
      <c r="Q1825">
        <v>52.716239999999999</v>
      </c>
      <c r="R1825">
        <v>0.37914999999999999</v>
      </c>
      <c r="S1825" t="s">
        <v>3007</v>
      </c>
      <c r="T1825" t="s">
        <v>6232</v>
      </c>
    </row>
    <row r="1826" spans="1:20" x14ac:dyDescent="0.35">
      <c r="A1826" t="s">
        <v>100</v>
      </c>
      <c r="B1826" t="s">
        <v>5239</v>
      </c>
      <c r="C1826" t="s">
        <v>2919</v>
      </c>
      <c r="D1826" s="1" t="s">
        <v>2920</v>
      </c>
      <c r="E1826" s="1" t="s">
        <v>3275</v>
      </c>
      <c r="F1826" t="s">
        <v>118</v>
      </c>
      <c r="H1826" t="s">
        <v>3006</v>
      </c>
      <c r="I1826" t="s">
        <v>3007</v>
      </c>
      <c r="J1826">
        <v>50</v>
      </c>
      <c r="K1826">
        <v>2024</v>
      </c>
      <c r="L1826" t="s">
        <v>121</v>
      </c>
      <c r="M1826" t="s">
        <v>3071</v>
      </c>
      <c r="N1826" t="s">
        <v>3033</v>
      </c>
      <c r="O1826" t="s">
        <v>3007</v>
      </c>
      <c r="P1826" t="s">
        <v>2921</v>
      </c>
      <c r="Q1826">
        <v>54.9726</v>
      </c>
      <c r="R1826">
        <v>-1.7142999999999999</v>
      </c>
      <c r="S1826" t="s">
        <v>3007</v>
      </c>
      <c r="T1826" t="s">
        <v>5240</v>
      </c>
    </row>
    <row r="1827" spans="1:20" x14ac:dyDescent="0.35">
      <c r="A1827" t="s">
        <v>100</v>
      </c>
      <c r="B1827" t="s">
        <v>5241</v>
      </c>
      <c r="C1827" t="s">
        <v>2923</v>
      </c>
      <c r="D1827" s="1" t="s">
        <v>2924</v>
      </c>
      <c r="E1827" s="1" t="s">
        <v>3005</v>
      </c>
      <c r="F1827" t="s">
        <v>118</v>
      </c>
      <c r="H1827" t="s">
        <v>3016</v>
      </c>
      <c r="I1827" t="s">
        <v>3007</v>
      </c>
      <c r="J1827">
        <v>38</v>
      </c>
      <c r="K1827">
        <v>1997</v>
      </c>
      <c r="L1827" t="s">
        <v>121</v>
      </c>
      <c r="M1827" t="s">
        <v>3047</v>
      </c>
      <c r="N1827" t="s">
        <v>3009</v>
      </c>
      <c r="O1827" t="s">
        <v>3007</v>
      </c>
      <c r="P1827" t="s">
        <v>2925</v>
      </c>
      <c r="Q1827">
        <v>53.640630000000002</v>
      </c>
      <c r="R1827">
        <v>-0.25781999999999999</v>
      </c>
      <c r="S1827" t="s">
        <v>3023</v>
      </c>
      <c r="T1827" t="s">
        <v>3117</v>
      </c>
    </row>
    <row r="1828" spans="1:20" x14ac:dyDescent="0.35">
      <c r="A1828" t="s">
        <v>100</v>
      </c>
      <c r="B1828" t="s">
        <v>5242</v>
      </c>
      <c r="C1828" t="s">
        <v>2926</v>
      </c>
      <c r="D1828" s="1" t="s">
        <v>2927</v>
      </c>
      <c r="E1828" s="1" t="s">
        <v>3005</v>
      </c>
      <c r="F1828" t="s">
        <v>118</v>
      </c>
      <c r="H1828" t="s">
        <v>3016</v>
      </c>
      <c r="I1828" t="s">
        <v>3007</v>
      </c>
      <c r="J1828">
        <v>23</v>
      </c>
      <c r="K1828">
        <v>2001</v>
      </c>
      <c r="L1828" t="s">
        <v>121</v>
      </c>
      <c r="M1828" t="s">
        <v>3008</v>
      </c>
      <c r="N1828" t="s">
        <v>3009</v>
      </c>
      <c r="O1828" t="s">
        <v>3007</v>
      </c>
      <c r="P1828" t="s">
        <v>2928</v>
      </c>
      <c r="Q1828">
        <v>53.275460000000002</v>
      </c>
      <c r="R1828">
        <v>-2.1100599999999998</v>
      </c>
      <c r="S1828" t="s">
        <v>3023</v>
      </c>
      <c r="T1828" t="s">
        <v>5243</v>
      </c>
    </row>
    <row r="1829" spans="1:20" x14ac:dyDescent="0.35">
      <c r="A1829" t="s">
        <v>100</v>
      </c>
      <c r="B1829" t="s">
        <v>5244</v>
      </c>
      <c r="C1829" t="s">
        <v>2930</v>
      </c>
      <c r="D1829" s="1" t="s">
        <v>2931</v>
      </c>
      <c r="E1829" s="1" t="s">
        <v>3005</v>
      </c>
      <c r="F1829" t="s">
        <v>118</v>
      </c>
      <c r="H1829" t="s">
        <v>3006</v>
      </c>
      <c r="I1829" t="s">
        <v>3007</v>
      </c>
      <c r="J1829">
        <v>299</v>
      </c>
      <c r="K1829">
        <v>2024</v>
      </c>
      <c r="L1829" t="s">
        <v>121</v>
      </c>
      <c r="M1829" t="s">
        <v>3047</v>
      </c>
      <c r="N1829" t="s">
        <v>3033</v>
      </c>
      <c r="O1829" t="s">
        <v>3007</v>
      </c>
      <c r="P1829" t="s">
        <v>2932</v>
      </c>
      <c r="Q1829">
        <v>52.070399999999999</v>
      </c>
      <c r="R1829">
        <v>-0.51482000000000006</v>
      </c>
      <c r="S1829" t="s">
        <v>3007</v>
      </c>
      <c r="T1829" t="s">
        <v>5207</v>
      </c>
    </row>
    <row r="1830" spans="1:20" x14ac:dyDescent="0.35">
      <c r="A1830" t="s">
        <v>100</v>
      </c>
      <c r="B1830" t="s">
        <v>5245</v>
      </c>
      <c r="C1830" t="s">
        <v>2933</v>
      </c>
      <c r="D1830" s="1" t="s">
        <v>2934</v>
      </c>
      <c r="E1830" s="1" t="s">
        <v>3005</v>
      </c>
      <c r="F1830" t="s">
        <v>118</v>
      </c>
      <c r="H1830" t="s">
        <v>3016</v>
      </c>
      <c r="I1830" t="s">
        <v>3007</v>
      </c>
      <c r="J1830">
        <v>45</v>
      </c>
      <c r="K1830">
        <v>2018</v>
      </c>
      <c r="L1830" t="s">
        <v>121</v>
      </c>
      <c r="M1830" t="s">
        <v>3008</v>
      </c>
      <c r="N1830" t="s">
        <v>3009</v>
      </c>
      <c r="O1830" t="s">
        <v>3007</v>
      </c>
      <c r="P1830" t="s">
        <v>2935</v>
      </c>
      <c r="Q1830">
        <v>52.73348</v>
      </c>
      <c r="R1830">
        <v>0.38552999999999998</v>
      </c>
      <c r="S1830" t="s">
        <v>3023</v>
      </c>
      <c r="T1830" t="s">
        <v>3525</v>
      </c>
    </row>
    <row r="1831" spans="1:20" x14ac:dyDescent="0.35">
      <c r="A1831" t="s">
        <v>100</v>
      </c>
      <c r="B1831" t="s">
        <v>6278</v>
      </c>
      <c r="C1831" t="s">
        <v>6211</v>
      </c>
      <c r="D1831" s="1" t="s">
        <v>6212</v>
      </c>
      <c r="E1831" s="1" t="s">
        <v>3105</v>
      </c>
      <c r="F1831" t="s">
        <v>118</v>
      </c>
      <c r="H1831" t="s">
        <v>3134</v>
      </c>
      <c r="I1831" t="s">
        <v>3007</v>
      </c>
      <c r="J1831">
        <v>850</v>
      </c>
      <c r="K1831">
        <v>2026</v>
      </c>
      <c r="L1831" t="s">
        <v>121</v>
      </c>
      <c r="M1831" t="s">
        <v>3008</v>
      </c>
      <c r="N1831" t="s">
        <v>3009</v>
      </c>
      <c r="O1831" t="s">
        <v>3023</v>
      </c>
      <c r="P1831" t="s">
        <v>6213</v>
      </c>
      <c r="Q1831">
        <v>53.711770000000001</v>
      </c>
      <c r="R1831">
        <v>-1.1252599999999999</v>
      </c>
      <c r="S1831" t="s">
        <v>3007</v>
      </c>
      <c r="T1831" t="s">
        <v>6232</v>
      </c>
    </row>
    <row r="1832" spans="1:20" x14ac:dyDescent="0.35">
      <c r="A1832" t="s">
        <v>100</v>
      </c>
      <c r="B1832" t="s">
        <v>6279</v>
      </c>
      <c r="C1832" t="s">
        <v>6211</v>
      </c>
      <c r="D1832" s="1" t="s">
        <v>6212</v>
      </c>
      <c r="E1832" s="1" t="s">
        <v>4240</v>
      </c>
      <c r="F1832" t="s">
        <v>118</v>
      </c>
      <c r="H1832" t="s">
        <v>3134</v>
      </c>
      <c r="I1832" t="s">
        <v>3007</v>
      </c>
      <c r="J1832">
        <v>850</v>
      </c>
      <c r="K1832">
        <v>2026</v>
      </c>
      <c r="L1832" t="s">
        <v>121</v>
      </c>
      <c r="M1832" t="s">
        <v>3008</v>
      </c>
      <c r="N1832" t="s">
        <v>3009</v>
      </c>
      <c r="O1832" t="s">
        <v>3023</v>
      </c>
      <c r="P1832" t="s">
        <v>6213</v>
      </c>
      <c r="Q1832">
        <v>53.711770000000001</v>
      </c>
      <c r="R1832">
        <v>-1.1252599999999999</v>
      </c>
      <c r="S1832" t="s">
        <v>3007</v>
      </c>
      <c r="T1832" t="s">
        <v>6232</v>
      </c>
    </row>
    <row r="1833" spans="1:20" x14ac:dyDescent="0.35">
      <c r="A1833" t="s">
        <v>100</v>
      </c>
      <c r="B1833" t="s">
        <v>5246</v>
      </c>
      <c r="C1833" t="s">
        <v>2936</v>
      </c>
      <c r="D1833" s="1" t="s">
        <v>2937</v>
      </c>
      <c r="E1833" s="1" t="s">
        <v>3005</v>
      </c>
      <c r="F1833" t="s">
        <v>118</v>
      </c>
      <c r="H1833" t="s">
        <v>3016</v>
      </c>
      <c r="I1833" t="s">
        <v>3007</v>
      </c>
      <c r="J1833">
        <v>30</v>
      </c>
      <c r="K1833">
        <v>2004</v>
      </c>
      <c r="L1833" t="s">
        <v>121</v>
      </c>
      <c r="M1833" t="s">
        <v>3047</v>
      </c>
      <c r="N1833" t="s">
        <v>3009</v>
      </c>
      <c r="O1833" t="s">
        <v>3007</v>
      </c>
      <c r="P1833" t="s">
        <v>2938</v>
      </c>
      <c r="Q1833">
        <v>53.452190000000002</v>
      </c>
      <c r="R1833">
        <v>-3.0083199999999999</v>
      </c>
      <c r="S1833" t="s">
        <v>3023</v>
      </c>
      <c r="T1833" t="s">
        <v>3588</v>
      </c>
    </row>
    <row r="1834" spans="1:20" x14ac:dyDescent="0.35">
      <c r="A1834" t="s">
        <v>100</v>
      </c>
      <c r="B1834" t="s">
        <v>5247</v>
      </c>
      <c r="C1834" t="s">
        <v>2939</v>
      </c>
      <c r="D1834" s="1" t="s">
        <v>2940</v>
      </c>
      <c r="E1834" s="1" t="s">
        <v>3005</v>
      </c>
      <c r="F1834" t="s">
        <v>118</v>
      </c>
      <c r="H1834" t="s">
        <v>3016</v>
      </c>
      <c r="I1834" t="s">
        <v>3007</v>
      </c>
      <c r="J1834">
        <v>30</v>
      </c>
      <c r="K1834">
        <v>2021</v>
      </c>
      <c r="L1834" t="s">
        <v>121</v>
      </c>
      <c r="M1834" t="s">
        <v>3047</v>
      </c>
      <c r="N1834" t="s">
        <v>3009</v>
      </c>
      <c r="O1834" t="s">
        <v>3007</v>
      </c>
      <c r="P1834" t="s">
        <v>2941</v>
      </c>
      <c r="Q1834">
        <v>51.567889999999998</v>
      </c>
      <c r="R1834">
        <v>-3.7589999999999999</v>
      </c>
      <c r="S1834" t="s">
        <v>3023</v>
      </c>
      <c r="T1834" t="s">
        <v>5248</v>
      </c>
    </row>
    <row r="1835" spans="1:20" x14ac:dyDescent="0.35">
      <c r="A1835" t="s">
        <v>100</v>
      </c>
      <c r="B1835" t="s">
        <v>5249</v>
      </c>
      <c r="C1835" t="s">
        <v>2943</v>
      </c>
      <c r="D1835" s="1" t="s">
        <v>2944</v>
      </c>
      <c r="E1835" s="1" t="s">
        <v>3275</v>
      </c>
      <c r="F1835" t="s">
        <v>118</v>
      </c>
      <c r="H1835" t="s">
        <v>3016</v>
      </c>
      <c r="I1835" t="s">
        <v>3007</v>
      </c>
      <c r="J1835">
        <v>20</v>
      </c>
      <c r="K1835">
        <v>2024</v>
      </c>
      <c r="L1835" t="s">
        <v>121</v>
      </c>
      <c r="M1835" t="s">
        <v>3071</v>
      </c>
      <c r="N1835" t="s">
        <v>3009</v>
      </c>
      <c r="O1835" t="s">
        <v>3007</v>
      </c>
      <c r="P1835" t="s">
        <v>2945</v>
      </c>
      <c r="Q1835">
        <v>52.305300000000003</v>
      </c>
      <c r="R1835">
        <v>-1.9414</v>
      </c>
      <c r="S1835" t="s">
        <v>3007</v>
      </c>
      <c r="T1835" t="s">
        <v>4080</v>
      </c>
    </row>
    <row r="1836" spans="1:20" x14ac:dyDescent="0.35">
      <c r="A1836" t="s">
        <v>100</v>
      </c>
      <c r="B1836" t="s">
        <v>5250</v>
      </c>
      <c r="C1836" t="s">
        <v>2946</v>
      </c>
      <c r="D1836" s="1" t="s">
        <v>2947</v>
      </c>
      <c r="E1836" s="1" t="s">
        <v>3005</v>
      </c>
      <c r="F1836" t="s">
        <v>118</v>
      </c>
      <c r="H1836" t="s">
        <v>3016</v>
      </c>
      <c r="I1836" t="s">
        <v>3007</v>
      </c>
      <c r="J1836">
        <v>35</v>
      </c>
      <c r="K1836">
        <v>2013</v>
      </c>
      <c r="L1836" t="s">
        <v>121</v>
      </c>
      <c r="M1836" t="s">
        <v>3008</v>
      </c>
      <c r="N1836" t="s">
        <v>3009</v>
      </c>
      <c r="O1836" t="s">
        <v>3007</v>
      </c>
      <c r="P1836" t="s">
        <v>2948</v>
      </c>
      <c r="Q1836">
        <v>53.425980000000003</v>
      </c>
      <c r="R1836">
        <v>-2.4153500000000001</v>
      </c>
      <c r="S1836" t="s">
        <v>3023</v>
      </c>
      <c r="T1836" t="s">
        <v>3347</v>
      </c>
    </row>
    <row r="1837" spans="1:20" x14ac:dyDescent="0.35">
      <c r="A1837" t="s">
        <v>100</v>
      </c>
      <c r="B1837" t="s">
        <v>5251</v>
      </c>
      <c r="C1837" t="s">
        <v>2949</v>
      </c>
      <c r="D1837" s="1" t="s">
        <v>2950</v>
      </c>
      <c r="E1837" s="1" t="s">
        <v>3070</v>
      </c>
      <c r="F1837" t="s">
        <v>118</v>
      </c>
      <c r="H1837" t="s">
        <v>3016</v>
      </c>
      <c r="I1837" t="s">
        <v>3007</v>
      </c>
      <c r="J1837">
        <v>50</v>
      </c>
      <c r="K1837">
        <v>2021</v>
      </c>
      <c r="L1837" t="s">
        <v>121</v>
      </c>
      <c r="M1837" t="s">
        <v>3071</v>
      </c>
      <c r="N1837" t="s">
        <v>283</v>
      </c>
      <c r="O1837" t="s">
        <v>3007</v>
      </c>
      <c r="P1837" t="s">
        <v>2951</v>
      </c>
      <c r="Q1837">
        <v>54.603909999999999</v>
      </c>
      <c r="R1837">
        <v>-1.2149000000000001</v>
      </c>
      <c r="S1837" t="s">
        <v>3007</v>
      </c>
      <c r="T1837" t="s">
        <v>5200</v>
      </c>
    </row>
    <row r="1838" spans="1:20" x14ac:dyDescent="0.35">
      <c r="A1838" t="s">
        <v>100</v>
      </c>
      <c r="B1838" t="s">
        <v>5252</v>
      </c>
      <c r="C1838" t="s">
        <v>2952</v>
      </c>
      <c r="D1838" s="1" t="s">
        <v>2953</v>
      </c>
      <c r="E1838" s="1" t="s">
        <v>3070</v>
      </c>
      <c r="F1838" t="s">
        <v>118</v>
      </c>
      <c r="H1838" t="s">
        <v>3016</v>
      </c>
      <c r="I1838" t="s">
        <v>3007</v>
      </c>
      <c r="J1838">
        <v>50</v>
      </c>
      <c r="K1838">
        <v>2021</v>
      </c>
      <c r="L1838" t="s">
        <v>121</v>
      </c>
      <c r="M1838" t="s">
        <v>3071</v>
      </c>
      <c r="N1838" t="s">
        <v>283</v>
      </c>
      <c r="O1838" t="s">
        <v>3007</v>
      </c>
      <c r="P1838" t="s">
        <v>2951</v>
      </c>
      <c r="Q1838">
        <v>54.603909999999999</v>
      </c>
      <c r="R1838">
        <v>-1.2149000000000001</v>
      </c>
      <c r="S1838" t="s">
        <v>3007</v>
      </c>
      <c r="T1838" t="s">
        <v>5200</v>
      </c>
    </row>
    <row r="1839" spans="1:20" x14ac:dyDescent="0.35">
      <c r="A1839" t="s">
        <v>100</v>
      </c>
      <c r="B1839" t="s">
        <v>5253</v>
      </c>
      <c r="C1839" t="s">
        <v>2954</v>
      </c>
      <c r="D1839" s="1" t="s">
        <v>2955</v>
      </c>
      <c r="E1839" s="1" t="s">
        <v>3005</v>
      </c>
      <c r="F1839" t="s">
        <v>118</v>
      </c>
      <c r="H1839" t="s">
        <v>3016</v>
      </c>
      <c r="I1839" t="s">
        <v>3007</v>
      </c>
      <c r="J1839">
        <v>55</v>
      </c>
      <c r="K1839">
        <v>1999</v>
      </c>
      <c r="L1839" t="s">
        <v>121</v>
      </c>
      <c r="M1839" t="s">
        <v>3008</v>
      </c>
      <c r="N1839" t="s">
        <v>3009</v>
      </c>
      <c r="O1839" t="s">
        <v>3007</v>
      </c>
      <c r="P1839" t="s">
        <v>2956</v>
      </c>
      <c r="Q1839">
        <v>54.610199999999999</v>
      </c>
      <c r="R1839">
        <v>-1.17</v>
      </c>
      <c r="S1839" t="s">
        <v>3007</v>
      </c>
      <c r="T1839" t="s">
        <v>3117</v>
      </c>
    </row>
    <row r="1840" spans="1:20" x14ac:dyDescent="0.35">
      <c r="A1840" t="s">
        <v>100</v>
      </c>
      <c r="B1840" t="s">
        <v>5254</v>
      </c>
      <c r="C1840" t="s">
        <v>2957</v>
      </c>
      <c r="D1840" s="1" t="s">
        <v>2958</v>
      </c>
      <c r="E1840" s="1" t="s">
        <v>3005</v>
      </c>
      <c r="F1840" t="s">
        <v>118</v>
      </c>
      <c r="H1840" t="s">
        <v>3016</v>
      </c>
      <c r="I1840" t="s">
        <v>3007</v>
      </c>
      <c r="J1840">
        <v>53</v>
      </c>
      <c r="K1840">
        <v>2018</v>
      </c>
      <c r="L1840" t="s">
        <v>121</v>
      </c>
      <c r="M1840" t="s">
        <v>3008</v>
      </c>
      <c r="N1840" t="s">
        <v>3009</v>
      </c>
      <c r="O1840" t="s">
        <v>3007</v>
      </c>
      <c r="P1840" t="s">
        <v>2959</v>
      </c>
      <c r="Q1840">
        <v>51.328769999999999</v>
      </c>
      <c r="R1840">
        <v>0.45111000000000001</v>
      </c>
      <c r="S1840" t="s">
        <v>3023</v>
      </c>
      <c r="T1840" t="s">
        <v>4850</v>
      </c>
    </row>
    <row r="1841" spans="1:20" x14ac:dyDescent="0.35">
      <c r="A1841" t="s">
        <v>100</v>
      </c>
      <c r="B1841" t="s">
        <v>5255</v>
      </c>
      <c r="C1841" t="s">
        <v>2960</v>
      </c>
      <c r="D1841" s="1" t="s">
        <v>2961</v>
      </c>
      <c r="E1841" s="1" t="s">
        <v>5256</v>
      </c>
      <c r="F1841" t="s">
        <v>118</v>
      </c>
      <c r="H1841" t="s">
        <v>3006</v>
      </c>
      <c r="I1841" t="s">
        <v>3007</v>
      </c>
      <c r="J1841">
        <v>800</v>
      </c>
      <c r="K1841">
        <v>2035</v>
      </c>
      <c r="L1841" t="s">
        <v>121</v>
      </c>
      <c r="M1841" t="s">
        <v>3008</v>
      </c>
      <c r="N1841" t="s">
        <v>283</v>
      </c>
      <c r="O1841" t="s">
        <v>3007</v>
      </c>
      <c r="P1841" t="s">
        <v>2836</v>
      </c>
      <c r="Q1841">
        <v>53.551439999999999</v>
      </c>
      <c r="R1841">
        <v>-1.6809999999999999E-2</v>
      </c>
      <c r="S1841" t="s">
        <v>3007</v>
      </c>
      <c r="T1841" t="s">
        <v>3117</v>
      </c>
    </row>
    <row r="1842" spans="1:20" x14ac:dyDescent="0.35">
      <c r="A1842" t="s">
        <v>100</v>
      </c>
      <c r="B1842" t="s">
        <v>5257</v>
      </c>
      <c r="C1842" t="s">
        <v>2962</v>
      </c>
      <c r="D1842" s="1" t="s">
        <v>5612</v>
      </c>
      <c r="E1842" s="1" t="s">
        <v>5169</v>
      </c>
      <c r="F1842" t="s">
        <v>118</v>
      </c>
      <c r="H1842" t="s">
        <v>3006</v>
      </c>
      <c r="I1842" t="s">
        <v>3007</v>
      </c>
      <c r="J1842">
        <v>850</v>
      </c>
      <c r="K1842">
        <v>2024</v>
      </c>
      <c r="L1842" t="s">
        <v>121</v>
      </c>
      <c r="M1842" t="s">
        <v>3008</v>
      </c>
      <c r="N1842" t="s">
        <v>3033</v>
      </c>
      <c r="O1842" t="s">
        <v>3007</v>
      </c>
      <c r="P1842" t="s">
        <v>2963</v>
      </c>
      <c r="Q1842">
        <v>54.580840000000002</v>
      </c>
      <c r="R1842">
        <v>-1.14422</v>
      </c>
      <c r="S1842" t="s">
        <v>3007</v>
      </c>
      <c r="T1842" t="s">
        <v>5140</v>
      </c>
    </row>
    <row r="1843" spans="1:20" x14ac:dyDescent="0.35">
      <c r="A1843" t="s">
        <v>100</v>
      </c>
      <c r="B1843" t="s">
        <v>5258</v>
      </c>
      <c r="C1843" t="s">
        <v>2962</v>
      </c>
      <c r="D1843" s="1" t="s">
        <v>5612</v>
      </c>
      <c r="E1843" s="1" t="s">
        <v>5259</v>
      </c>
      <c r="F1843" t="s">
        <v>118</v>
      </c>
      <c r="H1843" t="s">
        <v>3006</v>
      </c>
      <c r="I1843" t="s">
        <v>3007</v>
      </c>
      <c r="J1843">
        <v>850</v>
      </c>
      <c r="K1843">
        <v>2024</v>
      </c>
      <c r="L1843" t="s">
        <v>121</v>
      </c>
      <c r="M1843" t="s">
        <v>3008</v>
      </c>
      <c r="N1843" t="s">
        <v>3033</v>
      </c>
      <c r="O1843" t="s">
        <v>3007</v>
      </c>
      <c r="P1843" t="s">
        <v>2963</v>
      </c>
      <c r="Q1843">
        <v>54.580840000000002</v>
      </c>
      <c r="R1843">
        <v>-1.14422</v>
      </c>
      <c r="S1843" t="s">
        <v>3007</v>
      </c>
      <c r="T1843" t="s">
        <v>5140</v>
      </c>
    </row>
    <row r="1844" spans="1:20" x14ac:dyDescent="0.35">
      <c r="A1844" t="s">
        <v>100</v>
      </c>
      <c r="B1844" t="s">
        <v>5260</v>
      </c>
      <c r="C1844" t="s">
        <v>2964</v>
      </c>
      <c r="D1844" s="1" t="s">
        <v>2965</v>
      </c>
      <c r="E1844" s="1" t="s">
        <v>3005</v>
      </c>
      <c r="F1844" t="s">
        <v>118</v>
      </c>
      <c r="H1844" t="s">
        <v>3016</v>
      </c>
      <c r="I1844" t="s">
        <v>3007</v>
      </c>
      <c r="J1844">
        <v>40</v>
      </c>
      <c r="K1844">
        <v>1998</v>
      </c>
      <c r="L1844" t="s">
        <v>121</v>
      </c>
      <c r="M1844" t="s">
        <v>3008</v>
      </c>
      <c r="N1844" t="s">
        <v>3009</v>
      </c>
      <c r="O1844" t="s">
        <v>3007</v>
      </c>
      <c r="P1844" t="s">
        <v>2966</v>
      </c>
      <c r="Q1844">
        <v>53.677059999999997</v>
      </c>
      <c r="R1844">
        <v>-1.65496</v>
      </c>
      <c r="S1844" t="s">
        <v>3007</v>
      </c>
      <c r="T1844" t="s">
        <v>5153</v>
      </c>
    </row>
    <row r="1845" spans="1:20" x14ac:dyDescent="0.35">
      <c r="A1845" t="s">
        <v>100</v>
      </c>
      <c r="B1845" t="s">
        <v>5261</v>
      </c>
      <c r="C1845" t="s">
        <v>2967</v>
      </c>
      <c r="D1845" s="1" t="s">
        <v>2968</v>
      </c>
      <c r="E1845" s="1" t="s">
        <v>3005</v>
      </c>
      <c r="F1845" t="s">
        <v>118</v>
      </c>
      <c r="H1845" t="s">
        <v>3006</v>
      </c>
      <c r="I1845" t="s">
        <v>3007</v>
      </c>
      <c r="J1845">
        <v>600</v>
      </c>
      <c r="K1845">
        <v>2024</v>
      </c>
      <c r="L1845" t="s">
        <v>121</v>
      </c>
      <c r="M1845" t="s">
        <v>3008</v>
      </c>
      <c r="N1845" t="s">
        <v>283</v>
      </c>
      <c r="O1845" t="s">
        <v>3007</v>
      </c>
      <c r="P1845" t="s">
        <v>2969</v>
      </c>
      <c r="Q1845">
        <v>51.464199999999998</v>
      </c>
      <c r="R1845">
        <v>0.3639</v>
      </c>
      <c r="S1845" t="s">
        <v>3007</v>
      </c>
      <c r="T1845" t="s">
        <v>5200</v>
      </c>
    </row>
    <row r="1846" spans="1:20" x14ac:dyDescent="0.35">
      <c r="A1846" t="s">
        <v>100</v>
      </c>
      <c r="B1846" t="s">
        <v>5262</v>
      </c>
      <c r="C1846" t="s">
        <v>2970</v>
      </c>
      <c r="D1846" s="1" t="s">
        <v>2971</v>
      </c>
      <c r="E1846" s="1" t="s">
        <v>3005</v>
      </c>
      <c r="F1846" t="s">
        <v>118</v>
      </c>
      <c r="H1846" t="s">
        <v>3016</v>
      </c>
      <c r="I1846" t="s">
        <v>3007</v>
      </c>
      <c r="J1846">
        <v>45</v>
      </c>
      <c r="K1846">
        <v>2021</v>
      </c>
      <c r="L1846" t="s">
        <v>121</v>
      </c>
      <c r="M1846" t="s">
        <v>3047</v>
      </c>
      <c r="N1846" t="s">
        <v>3009</v>
      </c>
      <c r="O1846" t="s">
        <v>3007</v>
      </c>
      <c r="P1846" t="s">
        <v>2780</v>
      </c>
      <c r="Q1846">
        <v>51.683480000000003</v>
      </c>
      <c r="R1846">
        <v>-5.0291699999999997</v>
      </c>
      <c r="S1846" t="s">
        <v>3023</v>
      </c>
      <c r="T1846" t="s">
        <v>5263</v>
      </c>
    </row>
    <row r="1847" spans="1:20" x14ac:dyDescent="0.35">
      <c r="A1847" t="s">
        <v>100</v>
      </c>
      <c r="B1847" t="s">
        <v>5264</v>
      </c>
      <c r="C1847" t="s">
        <v>2973</v>
      </c>
      <c r="D1847" s="1" t="s">
        <v>2974</v>
      </c>
      <c r="E1847" s="1" t="s">
        <v>3005</v>
      </c>
      <c r="F1847" t="s">
        <v>118</v>
      </c>
      <c r="H1847" t="s">
        <v>3016</v>
      </c>
      <c r="I1847" t="s">
        <v>3007</v>
      </c>
      <c r="J1847">
        <v>50</v>
      </c>
      <c r="K1847">
        <v>1997</v>
      </c>
      <c r="L1847" t="s">
        <v>121</v>
      </c>
      <c r="M1847" t="s">
        <v>3047</v>
      </c>
      <c r="N1847" t="s">
        <v>283</v>
      </c>
      <c r="O1847" t="s">
        <v>3007</v>
      </c>
      <c r="P1847" t="s">
        <v>2975</v>
      </c>
      <c r="Q1847">
        <v>54.606740000000002</v>
      </c>
      <c r="R1847">
        <v>-1.20268</v>
      </c>
      <c r="S1847" t="s">
        <v>3007</v>
      </c>
      <c r="T1847" t="s">
        <v>5153</v>
      </c>
    </row>
    <row r="1848" spans="1:20" x14ac:dyDescent="0.35">
      <c r="A1848" t="s">
        <v>100</v>
      </c>
      <c r="B1848" t="s">
        <v>5265</v>
      </c>
      <c r="C1848" t="s">
        <v>2976</v>
      </c>
      <c r="D1848" s="1" t="s">
        <v>2977</v>
      </c>
      <c r="E1848" s="1" t="s">
        <v>3005</v>
      </c>
      <c r="F1848" t="s">
        <v>118</v>
      </c>
      <c r="H1848" t="s">
        <v>3006</v>
      </c>
      <c r="I1848" t="s">
        <v>3007</v>
      </c>
      <c r="J1848">
        <v>350</v>
      </c>
      <c r="K1848">
        <v>2027</v>
      </c>
      <c r="L1848" t="s">
        <v>121</v>
      </c>
      <c r="M1848" t="s">
        <v>5266</v>
      </c>
      <c r="N1848" t="s">
        <v>283</v>
      </c>
      <c r="O1848" t="s">
        <v>3007</v>
      </c>
      <c r="P1848" t="s">
        <v>2978</v>
      </c>
      <c r="Q1848">
        <v>54.588889999999999</v>
      </c>
      <c r="R1848">
        <v>-1.1875</v>
      </c>
      <c r="S1848" t="s">
        <v>3007</v>
      </c>
      <c r="T1848" t="s">
        <v>5267</v>
      </c>
    </row>
    <row r="1849" spans="1:20" x14ac:dyDescent="0.35">
      <c r="A1849" t="s">
        <v>100</v>
      </c>
      <c r="B1849" t="s">
        <v>5268</v>
      </c>
      <c r="C1849" t="s">
        <v>2980</v>
      </c>
      <c r="D1849" s="1" t="s">
        <v>2981</v>
      </c>
      <c r="E1849" s="1" t="s">
        <v>3005</v>
      </c>
      <c r="F1849" t="s">
        <v>118</v>
      </c>
      <c r="H1849" t="s">
        <v>3016</v>
      </c>
      <c r="I1849" t="s">
        <v>3007</v>
      </c>
      <c r="J1849">
        <v>96</v>
      </c>
      <c r="K1849">
        <v>2000</v>
      </c>
      <c r="L1849" t="s">
        <v>121</v>
      </c>
      <c r="M1849" t="s">
        <v>3008</v>
      </c>
      <c r="N1849" t="s">
        <v>3009</v>
      </c>
      <c r="O1849" t="s">
        <v>3007</v>
      </c>
      <c r="P1849" t="s">
        <v>2982</v>
      </c>
      <c r="Q1849">
        <v>53.267020000000002</v>
      </c>
      <c r="R1849">
        <v>-2.53098</v>
      </c>
      <c r="S1849" t="s">
        <v>3023</v>
      </c>
      <c r="T1849" t="s">
        <v>5269</v>
      </c>
    </row>
    <row r="1850" spans="1:20" x14ac:dyDescent="0.35">
      <c r="A1850" t="s">
        <v>100</v>
      </c>
      <c r="B1850" t="s">
        <v>5270</v>
      </c>
      <c r="C1850" t="s">
        <v>2984</v>
      </c>
      <c r="D1850" s="1" t="s">
        <v>2985</v>
      </c>
      <c r="E1850" s="1" t="s">
        <v>3005</v>
      </c>
      <c r="F1850" t="s">
        <v>118</v>
      </c>
      <c r="H1850" t="s">
        <v>3016</v>
      </c>
      <c r="I1850" t="s">
        <v>3007</v>
      </c>
      <c r="J1850">
        <v>93</v>
      </c>
      <c r="K1850">
        <v>1999</v>
      </c>
      <c r="L1850" t="s">
        <v>121</v>
      </c>
      <c r="M1850" t="s">
        <v>3008</v>
      </c>
      <c r="N1850" t="s">
        <v>3009</v>
      </c>
      <c r="O1850" t="s">
        <v>3007</v>
      </c>
      <c r="P1850" t="s">
        <v>2986</v>
      </c>
      <c r="Q1850">
        <v>52.550579999999997</v>
      </c>
      <c r="R1850">
        <v>0.44863999999999998</v>
      </c>
      <c r="S1850" t="s">
        <v>3023</v>
      </c>
      <c r="T1850" t="s">
        <v>5192</v>
      </c>
    </row>
    <row r="1851" spans="1:20" x14ac:dyDescent="0.35">
      <c r="A1851" t="s">
        <v>100</v>
      </c>
      <c r="B1851" t="s">
        <v>5271</v>
      </c>
      <c r="C1851" t="s">
        <v>2987</v>
      </c>
      <c r="D1851" s="1" t="s">
        <v>2988</v>
      </c>
      <c r="E1851" s="1" t="s">
        <v>3005</v>
      </c>
      <c r="F1851" t="s">
        <v>118</v>
      </c>
      <c r="H1851" t="s">
        <v>3006</v>
      </c>
      <c r="I1851" t="s">
        <v>3007</v>
      </c>
      <c r="J1851">
        <v>299</v>
      </c>
      <c r="K1851">
        <v>2025</v>
      </c>
      <c r="L1851" t="s">
        <v>121</v>
      </c>
      <c r="M1851" t="s">
        <v>3008</v>
      </c>
      <c r="N1851" t="s">
        <v>3033</v>
      </c>
      <c r="O1851" t="s">
        <v>3007</v>
      </c>
      <c r="P1851" t="s">
        <v>2989</v>
      </c>
      <c r="Q1851">
        <v>53.040199999999999</v>
      </c>
      <c r="R1851">
        <v>-2.93303</v>
      </c>
      <c r="S1851" t="s">
        <v>3007</v>
      </c>
      <c r="T1851" t="s">
        <v>5272</v>
      </c>
    </row>
    <row r="1852" spans="1:20" x14ac:dyDescent="0.35">
      <c r="A1852" t="s">
        <v>100</v>
      </c>
      <c r="B1852" t="s">
        <v>6280</v>
      </c>
      <c r="C1852" t="s">
        <v>6214</v>
      </c>
      <c r="D1852" s="1" t="s">
        <v>6215</v>
      </c>
      <c r="E1852" s="1" t="s">
        <v>3005</v>
      </c>
      <c r="F1852" t="s">
        <v>118</v>
      </c>
      <c r="H1852" t="s">
        <v>3134</v>
      </c>
      <c r="I1852" t="s">
        <v>3007</v>
      </c>
      <c r="J1852">
        <v>299</v>
      </c>
      <c r="K1852">
        <v>2024</v>
      </c>
      <c r="L1852" t="s">
        <v>121</v>
      </c>
      <c r="M1852" t="s">
        <v>3047</v>
      </c>
      <c r="N1852" t="s">
        <v>3033</v>
      </c>
      <c r="O1852" t="s">
        <v>3007</v>
      </c>
      <c r="P1852" t="s">
        <v>6216</v>
      </c>
      <c r="Q1852">
        <v>51.694980000000001</v>
      </c>
      <c r="R1852">
        <v>-3.9493999999999998</v>
      </c>
      <c r="S1852" t="s">
        <v>3007</v>
      </c>
      <c r="T1852" t="s">
        <v>5207</v>
      </c>
    </row>
    <row r="1853" spans="1:20" x14ac:dyDescent="0.35">
      <c r="A1853" t="s">
        <v>100</v>
      </c>
      <c r="B1853" t="s">
        <v>6281</v>
      </c>
      <c r="C1853" t="s">
        <v>6217</v>
      </c>
      <c r="D1853" s="1" t="s">
        <v>6218</v>
      </c>
      <c r="E1853" s="1" t="s">
        <v>3105</v>
      </c>
      <c r="F1853" t="s">
        <v>118</v>
      </c>
      <c r="H1853" t="s">
        <v>290</v>
      </c>
      <c r="I1853" t="s">
        <v>3007</v>
      </c>
      <c r="J1853">
        <v>450</v>
      </c>
      <c r="K1853" t="s">
        <v>120</v>
      </c>
      <c r="L1853" t="s">
        <v>121</v>
      </c>
      <c r="M1853" t="s">
        <v>3008</v>
      </c>
      <c r="N1853" t="s">
        <v>283</v>
      </c>
      <c r="O1853" t="s">
        <v>3007</v>
      </c>
      <c r="P1853" t="s">
        <v>6219</v>
      </c>
      <c r="Q1853">
        <v>51.50414</v>
      </c>
      <c r="R1853">
        <v>0.47852</v>
      </c>
      <c r="S1853" t="s">
        <v>3007</v>
      </c>
      <c r="T1853" t="s">
        <v>3220</v>
      </c>
    </row>
    <row r="1854" spans="1:20" x14ac:dyDescent="0.35">
      <c r="A1854" t="s">
        <v>100</v>
      </c>
      <c r="B1854" t="s">
        <v>6282</v>
      </c>
      <c r="C1854" t="s">
        <v>6217</v>
      </c>
      <c r="D1854" s="1" t="s">
        <v>6218</v>
      </c>
      <c r="E1854" s="1" t="s">
        <v>4240</v>
      </c>
      <c r="F1854" t="s">
        <v>118</v>
      </c>
      <c r="H1854" t="s">
        <v>290</v>
      </c>
      <c r="I1854" t="s">
        <v>3007</v>
      </c>
      <c r="J1854">
        <v>450</v>
      </c>
      <c r="K1854" t="s">
        <v>120</v>
      </c>
      <c r="L1854" t="s">
        <v>121</v>
      </c>
      <c r="M1854" t="s">
        <v>3008</v>
      </c>
      <c r="N1854" t="s">
        <v>283</v>
      </c>
      <c r="O1854" t="s">
        <v>3007</v>
      </c>
      <c r="P1854" t="s">
        <v>6219</v>
      </c>
      <c r="Q1854">
        <v>51.50414</v>
      </c>
      <c r="R1854">
        <v>0.47852</v>
      </c>
      <c r="S1854" t="s">
        <v>3007</v>
      </c>
      <c r="T1854" t="s">
        <v>3220</v>
      </c>
    </row>
    <row r="1855" spans="1:20" x14ac:dyDescent="0.35">
      <c r="A1855" t="s">
        <v>100</v>
      </c>
      <c r="B1855" t="s">
        <v>6283</v>
      </c>
      <c r="C1855" t="s">
        <v>6217</v>
      </c>
      <c r="D1855" s="1" t="s">
        <v>6218</v>
      </c>
      <c r="E1855" s="1" t="s">
        <v>3197</v>
      </c>
      <c r="F1855" t="s">
        <v>118</v>
      </c>
      <c r="H1855" t="s">
        <v>290</v>
      </c>
      <c r="I1855" t="s">
        <v>3007</v>
      </c>
      <c r="J1855">
        <v>299</v>
      </c>
      <c r="K1855" t="s">
        <v>120</v>
      </c>
      <c r="L1855" t="s">
        <v>121</v>
      </c>
      <c r="M1855" t="s">
        <v>3047</v>
      </c>
      <c r="N1855" t="s">
        <v>283</v>
      </c>
      <c r="O1855" t="s">
        <v>3007</v>
      </c>
      <c r="P1855" t="s">
        <v>6219</v>
      </c>
      <c r="Q1855">
        <v>51.50414</v>
      </c>
      <c r="R1855">
        <v>0.47852</v>
      </c>
      <c r="S1855" t="s">
        <v>3007</v>
      </c>
      <c r="T1855" t="s">
        <v>3220</v>
      </c>
    </row>
    <row r="1856" spans="1:20" x14ac:dyDescent="0.35">
      <c r="A1856" t="s">
        <v>100</v>
      </c>
      <c r="B1856" t="s">
        <v>6284</v>
      </c>
      <c r="C1856" t="s">
        <v>6220</v>
      </c>
      <c r="D1856" s="1" t="s">
        <v>6221</v>
      </c>
      <c r="E1856" s="1" t="s">
        <v>3005</v>
      </c>
      <c r="F1856" t="s">
        <v>118</v>
      </c>
      <c r="H1856" t="s">
        <v>290</v>
      </c>
      <c r="I1856" t="s">
        <v>3007</v>
      </c>
      <c r="J1856">
        <v>470</v>
      </c>
      <c r="K1856">
        <v>2026</v>
      </c>
      <c r="L1856" t="s">
        <v>121</v>
      </c>
      <c r="M1856" t="s">
        <v>3008</v>
      </c>
      <c r="N1856" t="s">
        <v>3009</v>
      </c>
      <c r="O1856" t="s">
        <v>3007</v>
      </c>
      <c r="P1856" t="s">
        <v>2762</v>
      </c>
      <c r="Q1856">
        <v>53.659610000000001</v>
      </c>
      <c r="R1856">
        <v>-0.25558999999999998</v>
      </c>
      <c r="S1856" t="s">
        <v>3007</v>
      </c>
      <c r="T1856" t="s">
        <v>6285</v>
      </c>
    </row>
    <row r="1857" spans="1:20" x14ac:dyDescent="0.35">
      <c r="A1857" t="s">
        <v>100</v>
      </c>
      <c r="B1857" t="s">
        <v>6286</v>
      </c>
      <c r="C1857" t="s">
        <v>6223</v>
      </c>
      <c r="D1857" s="1" t="s">
        <v>6224</v>
      </c>
      <c r="E1857" s="1" t="s">
        <v>3275</v>
      </c>
      <c r="F1857" t="s">
        <v>118</v>
      </c>
      <c r="H1857" t="s">
        <v>290</v>
      </c>
      <c r="I1857" t="s">
        <v>3007</v>
      </c>
      <c r="J1857">
        <v>40</v>
      </c>
      <c r="K1857" t="s">
        <v>120</v>
      </c>
      <c r="L1857" t="s">
        <v>121</v>
      </c>
      <c r="M1857" t="s">
        <v>3071</v>
      </c>
      <c r="N1857" t="s">
        <v>3033</v>
      </c>
      <c r="O1857" t="s">
        <v>3007</v>
      </c>
      <c r="P1857" t="s">
        <v>6225</v>
      </c>
      <c r="Q1857">
        <v>51.519959999999998</v>
      </c>
      <c r="R1857">
        <v>-3.4919099999999998</v>
      </c>
      <c r="S1857" t="s">
        <v>3007</v>
      </c>
      <c r="T1857" t="s">
        <v>6287</v>
      </c>
    </row>
    <row r="1858" spans="1:20" x14ac:dyDescent="0.35">
      <c r="A1858" t="s">
        <v>100</v>
      </c>
      <c r="B1858" t="s">
        <v>6288</v>
      </c>
      <c r="C1858" t="s">
        <v>6227</v>
      </c>
      <c r="D1858" s="1" t="s">
        <v>6228</v>
      </c>
      <c r="E1858" s="1" t="s">
        <v>3005</v>
      </c>
      <c r="F1858" t="s">
        <v>118</v>
      </c>
      <c r="H1858" t="s">
        <v>233</v>
      </c>
      <c r="I1858" t="s">
        <v>3007</v>
      </c>
      <c r="J1858">
        <v>299</v>
      </c>
      <c r="K1858">
        <v>2024</v>
      </c>
      <c r="L1858" t="s">
        <v>121</v>
      </c>
      <c r="M1858" t="s">
        <v>3047</v>
      </c>
      <c r="N1858" t="s">
        <v>3033</v>
      </c>
      <c r="O1858" t="s">
        <v>3007</v>
      </c>
      <c r="P1858" t="s">
        <v>6229</v>
      </c>
      <c r="Q1858">
        <v>52.319609999999997</v>
      </c>
      <c r="R1858">
        <v>1.14621</v>
      </c>
      <c r="S1858" t="s">
        <v>3007</v>
      </c>
      <c r="T1858" t="s">
        <v>5207</v>
      </c>
    </row>
  </sheetData>
  <phoneticPr fontId="6"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3143E-4B16-40BE-AF09-1A5765FDDFAB}">
  <sheetPr>
    <tabColor theme="1"/>
  </sheetPr>
  <dimension ref="A1:E15"/>
  <sheetViews>
    <sheetView workbookViewId="0">
      <selection activeCell="C9" sqref="C9"/>
    </sheetView>
  </sheetViews>
  <sheetFormatPr defaultColWidth="0" defaultRowHeight="16" zeroHeight="1" x14ac:dyDescent="0.35"/>
  <cols>
    <col min="1" max="1" width="3.453125" style="72" customWidth="1"/>
    <col min="2" max="2" width="8.453125" style="78" customWidth="1"/>
    <col min="3" max="3" width="11" style="78" bestFit="1" customWidth="1"/>
    <col min="4" max="4" width="41.26953125" style="78" customWidth="1"/>
    <col min="5" max="5" width="3.453125" style="72" customWidth="1"/>
    <col min="6" max="16384" width="8.7265625" style="72" hidden="1"/>
  </cols>
  <sheetData>
    <row r="1" spans="1:5" x14ac:dyDescent="0.35">
      <c r="A1" s="70"/>
      <c r="B1" s="71"/>
      <c r="C1" s="71"/>
      <c r="D1" s="71"/>
      <c r="E1" s="70"/>
    </row>
    <row r="2" spans="1:5" ht="14.5" x14ac:dyDescent="0.35">
      <c r="A2" s="70"/>
      <c r="B2" s="73" t="s">
        <v>5273</v>
      </c>
      <c r="C2" s="73" t="s">
        <v>5274</v>
      </c>
      <c r="D2" s="73" t="s">
        <v>5275</v>
      </c>
      <c r="E2" s="70"/>
    </row>
    <row r="3" spans="1:5" ht="14.5" x14ac:dyDescent="0.35">
      <c r="A3" s="70"/>
      <c r="B3" s="74" t="s">
        <v>5276</v>
      </c>
      <c r="C3" s="75">
        <v>45371</v>
      </c>
      <c r="D3" s="76" t="s">
        <v>5277</v>
      </c>
      <c r="E3" s="70"/>
    </row>
    <row r="4" spans="1:5" ht="14.5" x14ac:dyDescent="0.35">
      <c r="A4" s="70"/>
      <c r="B4" s="74" t="s">
        <v>5278</v>
      </c>
      <c r="C4" s="75">
        <v>45386</v>
      </c>
      <c r="D4" s="76" t="s">
        <v>5280</v>
      </c>
      <c r="E4" s="70"/>
    </row>
    <row r="5" spans="1:5" ht="29" x14ac:dyDescent="0.35">
      <c r="A5" s="70"/>
      <c r="B5" s="74" t="s">
        <v>5279</v>
      </c>
      <c r="C5" s="75">
        <v>45412</v>
      </c>
      <c r="D5" s="77" t="s">
        <v>5628</v>
      </c>
      <c r="E5" s="70"/>
    </row>
    <row r="6" spans="1:5" ht="14.5" x14ac:dyDescent="0.35">
      <c r="A6" s="70"/>
      <c r="B6" s="74" t="s">
        <v>6169</v>
      </c>
      <c r="C6" s="75">
        <v>45498</v>
      </c>
      <c r="D6" s="77" t="s">
        <v>6170</v>
      </c>
      <c r="E6" s="70"/>
    </row>
    <row r="7" spans="1:5" x14ac:dyDescent="0.35">
      <c r="A7" s="70"/>
      <c r="B7" s="71"/>
      <c r="C7" s="71"/>
      <c r="D7" s="71"/>
      <c r="E7" s="70"/>
    </row>
    <row r="8" spans="1:5" x14ac:dyDescent="0.35">
      <c r="A8" s="70"/>
      <c r="B8" s="71"/>
      <c r="C8" s="71"/>
      <c r="D8" s="71"/>
      <c r="E8" s="70"/>
    </row>
    <row r="9" spans="1:5" x14ac:dyDescent="0.35">
      <c r="A9" s="70"/>
      <c r="B9" s="71"/>
      <c r="C9" s="71"/>
      <c r="D9" s="71"/>
      <c r="E9" s="70"/>
    </row>
    <row r="10" spans="1:5" x14ac:dyDescent="0.35">
      <c r="A10" s="70"/>
      <c r="B10" s="71"/>
      <c r="C10" s="71"/>
      <c r="D10" s="71"/>
      <c r="E10" s="70"/>
    </row>
    <row r="11" spans="1:5" x14ac:dyDescent="0.35">
      <c r="A11" s="70"/>
      <c r="B11" s="71"/>
      <c r="C11" s="71"/>
      <c r="D11" s="71"/>
      <c r="E11" s="70"/>
    </row>
    <row r="12" spans="1:5" x14ac:dyDescent="0.35">
      <c r="A12" s="70"/>
      <c r="B12" s="71"/>
      <c r="C12" s="71"/>
      <c r="D12" s="71"/>
      <c r="E12" s="70"/>
    </row>
    <row r="13" spans="1:5" x14ac:dyDescent="0.35">
      <c r="A13" s="70"/>
      <c r="B13" s="71"/>
      <c r="C13" s="71"/>
      <c r="D13" s="71"/>
      <c r="E13" s="70"/>
    </row>
    <row r="14" spans="1:5" x14ac:dyDescent="0.35">
      <c r="A14" s="70"/>
      <c r="B14" s="71"/>
      <c r="C14" s="71"/>
      <c r="D14" s="71"/>
      <c r="E14" s="70"/>
    </row>
    <row r="15" spans="1:5" x14ac:dyDescent="0.35">
      <c r="A15" s="70"/>
      <c r="B15" s="71"/>
      <c r="C15" s="71"/>
      <c r="D15" s="71"/>
      <c r="E15" s="7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C92F6-362A-4696-B777-07D81973F9E2}">
  <sheetPr>
    <tabColor theme="1"/>
  </sheetPr>
  <dimension ref="A1:G372"/>
  <sheetViews>
    <sheetView workbookViewId="0"/>
  </sheetViews>
  <sheetFormatPr defaultColWidth="0" defaultRowHeight="14.5" x14ac:dyDescent="0.35"/>
  <cols>
    <col min="1" max="1" width="8.1796875" style="7" customWidth="1"/>
    <col min="2" max="2" width="7.54296875" style="7" customWidth="1"/>
    <col min="3" max="3" width="8.54296875" bestFit="1" customWidth="1"/>
    <col min="4" max="4" width="41.81640625" bestFit="1" customWidth="1"/>
    <col min="5" max="5" width="35.81640625" customWidth="1"/>
    <col min="6" max="6" width="11.81640625" bestFit="1" customWidth="1"/>
    <col min="7" max="7" width="34.453125" customWidth="1"/>
    <col min="8" max="16384" width="8.7265625" hidden="1"/>
  </cols>
  <sheetData>
    <row r="1" spans="1:7" ht="29" x14ac:dyDescent="0.35">
      <c r="A1" s="69" t="s">
        <v>5281</v>
      </c>
      <c r="B1" s="69" t="s">
        <v>5282</v>
      </c>
      <c r="C1" s="69" t="s">
        <v>101</v>
      </c>
      <c r="D1" s="69" t="s">
        <v>102</v>
      </c>
      <c r="E1" s="69" t="s">
        <v>5283</v>
      </c>
      <c r="F1" s="69" t="s">
        <v>5615</v>
      </c>
      <c r="G1" s="69" t="s">
        <v>5284</v>
      </c>
    </row>
    <row r="2" spans="1:7" x14ac:dyDescent="0.35">
      <c r="A2" s="7" t="s">
        <v>5276</v>
      </c>
      <c r="B2" s="7" t="s">
        <v>5627</v>
      </c>
      <c r="C2" t="s">
        <v>1439</v>
      </c>
      <c r="D2" t="s">
        <v>1440</v>
      </c>
      <c r="E2" t="s">
        <v>5554</v>
      </c>
      <c r="F2" t="s">
        <v>5614</v>
      </c>
    </row>
    <row r="3" spans="1:7" x14ac:dyDescent="0.35">
      <c r="A3" s="7" t="s">
        <v>5627</v>
      </c>
      <c r="B3" s="7" t="s">
        <v>5279</v>
      </c>
      <c r="C3" t="s">
        <v>5285</v>
      </c>
      <c r="D3" t="s">
        <v>5286</v>
      </c>
      <c r="E3" t="s">
        <v>5287</v>
      </c>
      <c r="F3" t="s">
        <v>5614</v>
      </c>
      <c r="G3" t="s">
        <v>5624</v>
      </c>
    </row>
    <row r="4" spans="1:7" x14ac:dyDescent="0.35">
      <c r="A4" s="7" t="s">
        <v>5627</v>
      </c>
      <c r="B4" s="7" t="s">
        <v>5279</v>
      </c>
      <c r="C4" t="s">
        <v>5288</v>
      </c>
      <c r="D4" t="s">
        <v>5289</v>
      </c>
      <c r="E4" t="s">
        <v>5287</v>
      </c>
      <c r="F4" t="s">
        <v>5614</v>
      </c>
      <c r="G4" t="s">
        <v>5624</v>
      </c>
    </row>
    <row r="5" spans="1:7" x14ac:dyDescent="0.35">
      <c r="A5" s="7" t="s">
        <v>5627</v>
      </c>
      <c r="B5" s="7" t="s">
        <v>5279</v>
      </c>
      <c r="C5" t="s">
        <v>5290</v>
      </c>
      <c r="D5" t="s">
        <v>5291</v>
      </c>
      <c r="E5" t="s">
        <v>5287</v>
      </c>
      <c r="F5" t="s">
        <v>5614</v>
      </c>
      <c r="G5" t="s">
        <v>5624</v>
      </c>
    </row>
    <row r="6" spans="1:7" x14ac:dyDescent="0.35">
      <c r="A6" s="7" t="s">
        <v>5627</v>
      </c>
      <c r="B6" s="7" t="s">
        <v>5279</v>
      </c>
      <c r="C6" t="s">
        <v>5292</v>
      </c>
      <c r="D6" t="s">
        <v>5293</v>
      </c>
      <c r="E6" t="s">
        <v>5287</v>
      </c>
      <c r="F6" t="s">
        <v>5614</v>
      </c>
      <c r="G6" t="s">
        <v>5624</v>
      </c>
    </row>
    <row r="7" spans="1:7" x14ac:dyDescent="0.35">
      <c r="A7" s="7" t="s">
        <v>5627</v>
      </c>
      <c r="B7" s="7" t="s">
        <v>5279</v>
      </c>
      <c r="C7" t="s">
        <v>5294</v>
      </c>
      <c r="D7" t="s">
        <v>5295</v>
      </c>
      <c r="E7" t="s">
        <v>5287</v>
      </c>
      <c r="F7" t="s">
        <v>5614</v>
      </c>
      <c r="G7" t="s">
        <v>5624</v>
      </c>
    </row>
    <row r="8" spans="1:7" x14ac:dyDescent="0.35">
      <c r="A8" s="7" t="s">
        <v>5627</v>
      </c>
      <c r="B8" s="7" t="s">
        <v>5279</v>
      </c>
      <c r="C8" t="s">
        <v>5296</v>
      </c>
      <c r="D8" t="s">
        <v>5297</v>
      </c>
      <c r="E8" t="s">
        <v>5287</v>
      </c>
      <c r="F8" t="s">
        <v>5614</v>
      </c>
      <c r="G8" t="s">
        <v>5624</v>
      </c>
    </row>
    <row r="9" spans="1:7" x14ac:dyDescent="0.35">
      <c r="A9" s="7" t="s">
        <v>5627</v>
      </c>
      <c r="B9" s="7" t="s">
        <v>5279</v>
      </c>
      <c r="C9" t="s">
        <v>5298</v>
      </c>
      <c r="D9" t="s">
        <v>5299</v>
      </c>
      <c r="E9" t="s">
        <v>5287</v>
      </c>
      <c r="F9" t="s">
        <v>5614</v>
      </c>
      <c r="G9" t="s">
        <v>5624</v>
      </c>
    </row>
    <row r="10" spans="1:7" x14ac:dyDescent="0.35">
      <c r="A10" s="7" t="s">
        <v>5627</v>
      </c>
      <c r="B10" s="7" t="s">
        <v>5279</v>
      </c>
      <c r="C10" t="s">
        <v>5300</v>
      </c>
      <c r="D10" t="s">
        <v>5301</v>
      </c>
      <c r="E10" t="s">
        <v>5287</v>
      </c>
      <c r="F10" t="s">
        <v>5614</v>
      </c>
      <c r="G10" t="s">
        <v>5624</v>
      </c>
    </row>
    <row r="11" spans="1:7" x14ac:dyDescent="0.35">
      <c r="A11" s="7" t="s">
        <v>5627</v>
      </c>
      <c r="B11" s="7" t="s">
        <v>5279</v>
      </c>
      <c r="C11" t="s">
        <v>5302</v>
      </c>
      <c r="D11" t="s">
        <v>5303</v>
      </c>
      <c r="E11" t="s">
        <v>5287</v>
      </c>
      <c r="F11" t="s">
        <v>5614</v>
      </c>
      <c r="G11" t="s">
        <v>5624</v>
      </c>
    </row>
    <row r="12" spans="1:7" x14ac:dyDescent="0.35">
      <c r="A12" s="7" t="s">
        <v>5627</v>
      </c>
      <c r="B12" s="7" t="s">
        <v>5279</v>
      </c>
      <c r="C12" t="s">
        <v>5304</v>
      </c>
      <c r="D12" t="s">
        <v>5305</v>
      </c>
      <c r="E12" t="s">
        <v>5287</v>
      </c>
      <c r="F12" t="s">
        <v>5614</v>
      </c>
      <c r="G12" t="s">
        <v>5624</v>
      </c>
    </row>
    <row r="13" spans="1:7" x14ac:dyDescent="0.35">
      <c r="A13" s="7" t="s">
        <v>5627</v>
      </c>
      <c r="B13" s="7" t="s">
        <v>5279</v>
      </c>
      <c r="C13" t="s">
        <v>5306</v>
      </c>
      <c r="D13" t="s">
        <v>5307</v>
      </c>
      <c r="E13" t="s">
        <v>5287</v>
      </c>
      <c r="F13" t="s">
        <v>5614</v>
      </c>
      <c r="G13" t="s">
        <v>5624</v>
      </c>
    </row>
    <row r="14" spans="1:7" x14ac:dyDescent="0.35">
      <c r="A14" s="7" t="s">
        <v>5627</v>
      </c>
      <c r="B14" s="7" t="s">
        <v>5279</v>
      </c>
      <c r="C14" t="s">
        <v>5308</v>
      </c>
      <c r="D14" t="s">
        <v>5309</v>
      </c>
      <c r="E14" t="s">
        <v>5287</v>
      </c>
      <c r="F14" t="s">
        <v>5614</v>
      </c>
      <c r="G14" t="s">
        <v>5624</v>
      </c>
    </row>
    <row r="15" spans="1:7" x14ac:dyDescent="0.35">
      <c r="A15" s="7" t="s">
        <v>5627</v>
      </c>
      <c r="B15" s="7" t="s">
        <v>5279</v>
      </c>
      <c r="C15" t="s">
        <v>5310</v>
      </c>
      <c r="D15" t="s">
        <v>5311</v>
      </c>
      <c r="E15" t="s">
        <v>5287</v>
      </c>
      <c r="F15" t="s">
        <v>5614</v>
      </c>
      <c r="G15" t="s">
        <v>5624</v>
      </c>
    </row>
    <row r="16" spans="1:7" x14ac:dyDescent="0.35">
      <c r="A16" s="7" t="s">
        <v>5627</v>
      </c>
      <c r="B16" s="7" t="s">
        <v>5279</v>
      </c>
      <c r="C16" t="s">
        <v>5312</v>
      </c>
      <c r="D16" t="s">
        <v>5313</v>
      </c>
      <c r="E16" t="s">
        <v>5287</v>
      </c>
      <c r="F16" t="s">
        <v>5614</v>
      </c>
      <c r="G16" t="s">
        <v>5624</v>
      </c>
    </row>
    <row r="17" spans="1:7" x14ac:dyDescent="0.35">
      <c r="A17" s="7" t="s">
        <v>5627</v>
      </c>
      <c r="B17" s="7" t="s">
        <v>5279</v>
      </c>
      <c r="C17" t="s">
        <v>5314</v>
      </c>
      <c r="D17" t="s">
        <v>5315</v>
      </c>
      <c r="E17" t="s">
        <v>5287</v>
      </c>
      <c r="F17" t="s">
        <v>5614</v>
      </c>
      <c r="G17" t="s">
        <v>5624</v>
      </c>
    </row>
    <row r="18" spans="1:7" x14ac:dyDescent="0.35">
      <c r="A18" s="7" t="s">
        <v>5627</v>
      </c>
      <c r="B18" s="7" t="s">
        <v>5279</v>
      </c>
      <c r="C18" t="s">
        <v>5316</v>
      </c>
      <c r="D18" t="s">
        <v>5317</v>
      </c>
      <c r="E18" t="s">
        <v>5287</v>
      </c>
      <c r="F18" t="s">
        <v>5614</v>
      </c>
      <c r="G18" t="s">
        <v>5624</v>
      </c>
    </row>
    <row r="19" spans="1:7" x14ac:dyDescent="0.35">
      <c r="A19" s="7" t="s">
        <v>5627</v>
      </c>
      <c r="B19" s="7" t="s">
        <v>5279</v>
      </c>
      <c r="C19" t="s">
        <v>5318</v>
      </c>
      <c r="D19" t="s">
        <v>5319</v>
      </c>
      <c r="E19" t="s">
        <v>5287</v>
      </c>
      <c r="F19" t="s">
        <v>5614</v>
      </c>
      <c r="G19" t="s">
        <v>5624</v>
      </c>
    </row>
    <row r="20" spans="1:7" x14ac:dyDescent="0.35">
      <c r="A20" s="7" t="s">
        <v>5627</v>
      </c>
      <c r="B20" s="7" t="s">
        <v>5279</v>
      </c>
      <c r="C20" t="s">
        <v>5320</v>
      </c>
      <c r="D20" t="s">
        <v>5321</v>
      </c>
      <c r="E20" t="s">
        <v>5287</v>
      </c>
      <c r="F20" t="s">
        <v>5614</v>
      </c>
      <c r="G20" t="s">
        <v>5624</v>
      </c>
    </row>
    <row r="21" spans="1:7" x14ac:dyDescent="0.35">
      <c r="A21" s="7" t="s">
        <v>5627</v>
      </c>
      <c r="B21" s="7" t="s">
        <v>5279</v>
      </c>
      <c r="C21" t="s">
        <v>5322</v>
      </c>
      <c r="D21" t="s">
        <v>5323</v>
      </c>
      <c r="E21" t="s">
        <v>5287</v>
      </c>
      <c r="F21" t="s">
        <v>5614</v>
      </c>
      <c r="G21" t="s">
        <v>5624</v>
      </c>
    </row>
    <row r="22" spans="1:7" x14ac:dyDescent="0.35">
      <c r="A22" s="7" t="s">
        <v>5627</v>
      </c>
      <c r="B22" s="7" t="s">
        <v>5279</v>
      </c>
      <c r="C22" t="s">
        <v>5324</v>
      </c>
      <c r="D22" t="s">
        <v>5325</v>
      </c>
      <c r="E22" t="s">
        <v>5287</v>
      </c>
      <c r="F22" t="s">
        <v>5614</v>
      </c>
      <c r="G22" t="s">
        <v>5624</v>
      </c>
    </row>
    <row r="23" spans="1:7" x14ac:dyDescent="0.35">
      <c r="A23" s="7" t="s">
        <v>5627</v>
      </c>
      <c r="B23" s="7" t="s">
        <v>5279</v>
      </c>
      <c r="C23" t="s">
        <v>5326</v>
      </c>
      <c r="D23" t="s">
        <v>5327</v>
      </c>
      <c r="E23" t="s">
        <v>5287</v>
      </c>
      <c r="F23" t="s">
        <v>5614</v>
      </c>
      <c r="G23" t="s">
        <v>5624</v>
      </c>
    </row>
    <row r="24" spans="1:7" x14ac:dyDescent="0.35">
      <c r="A24" s="7" t="s">
        <v>5627</v>
      </c>
      <c r="B24" s="7" t="s">
        <v>5279</v>
      </c>
      <c r="C24" t="s">
        <v>5328</v>
      </c>
      <c r="D24" t="s">
        <v>5329</v>
      </c>
      <c r="E24" t="s">
        <v>5287</v>
      </c>
      <c r="F24" t="s">
        <v>5614</v>
      </c>
      <c r="G24" t="s">
        <v>5624</v>
      </c>
    </row>
    <row r="25" spans="1:7" x14ac:dyDescent="0.35">
      <c r="A25" s="7" t="s">
        <v>5627</v>
      </c>
      <c r="B25" s="7" t="s">
        <v>5279</v>
      </c>
      <c r="C25" t="s">
        <v>5330</v>
      </c>
      <c r="D25" t="s">
        <v>5331</v>
      </c>
      <c r="E25" t="s">
        <v>5287</v>
      </c>
      <c r="F25" t="s">
        <v>5614</v>
      </c>
      <c r="G25" t="s">
        <v>5624</v>
      </c>
    </row>
    <row r="26" spans="1:7" x14ac:dyDescent="0.35">
      <c r="A26" s="7" t="s">
        <v>5627</v>
      </c>
      <c r="B26" s="7" t="s">
        <v>5279</v>
      </c>
      <c r="C26" t="s">
        <v>5332</v>
      </c>
      <c r="D26" t="s">
        <v>5333</v>
      </c>
      <c r="E26" t="s">
        <v>5287</v>
      </c>
      <c r="F26" t="s">
        <v>5614</v>
      </c>
      <c r="G26" t="s">
        <v>5624</v>
      </c>
    </row>
    <row r="27" spans="1:7" x14ac:dyDescent="0.35">
      <c r="A27" s="7" t="s">
        <v>5627</v>
      </c>
      <c r="B27" s="7" t="s">
        <v>5279</v>
      </c>
      <c r="C27" t="s">
        <v>5334</v>
      </c>
      <c r="D27" t="s">
        <v>5335</v>
      </c>
      <c r="E27" t="s">
        <v>5287</v>
      </c>
      <c r="F27" t="s">
        <v>5614</v>
      </c>
      <c r="G27" t="s">
        <v>5624</v>
      </c>
    </row>
    <row r="28" spans="1:7" x14ac:dyDescent="0.35">
      <c r="A28" s="7" t="s">
        <v>5627</v>
      </c>
      <c r="B28" s="7" t="s">
        <v>5279</v>
      </c>
      <c r="C28" t="s">
        <v>5336</v>
      </c>
      <c r="D28" t="s">
        <v>5337</v>
      </c>
      <c r="E28" t="s">
        <v>5287</v>
      </c>
      <c r="F28" t="s">
        <v>5614</v>
      </c>
      <c r="G28" t="s">
        <v>5624</v>
      </c>
    </row>
    <row r="29" spans="1:7" x14ac:dyDescent="0.35">
      <c r="A29" s="7" t="s">
        <v>5627</v>
      </c>
      <c r="B29" s="7" t="s">
        <v>5279</v>
      </c>
      <c r="C29" t="s">
        <v>5338</v>
      </c>
      <c r="D29" t="s">
        <v>5339</v>
      </c>
      <c r="E29" t="s">
        <v>5287</v>
      </c>
      <c r="F29" t="s">
        <v>5614</v>
      </c>
      <c r="G29" t="s">
        <v>5624</v>
      </c>
    </row>
    <row r="30" spans="1:7" x14ac:dyDescent="0.35">
      <c r="A30" s="7" t="s">
        <v>5627</v>
      </c>
      <c r="B30" s="7" t="s">
        <v>5279</v>
      </c>
      <c r="C30" t="s">
        <v>5340</v>
      </c>
      <c r="D30" t="s">
        <v>5341</v>
      </c>
      <c r="E30" t="s">
        <v>5287</v>
      </c>
      <c r="F30" t="s">
        <v>5614</v>
      </c>
      <c r="G30" t="s">
        <v>5624</v>
      </c>
    </row>
    <row r="31" spans="1:7" x14ac:dyDescent="0.35">
      <c r="A31" s="7" t="s">
        <v>5627</v>
      </c>
      <c r="B31" s="7" t="s">
        <v>5279</v>
      </c>
      <c r="C31" t="s">
        <v>5342</v>
      </c>
      <c r="D31" t="s">
        <v>5343</v>
      </c>
      <c r="E31" t="s">
        <v>5287</v>
      </c>
      <c r="F31" t="s">
        <v>5614</v>
      </c>
      <c r="G31" t="s">
        <v>5624</v>
      </c>
    </row>
    <row r="32" spans="1:7" x14ac:dyDescent="0.35">
      <c r="A32" s="7" t="s">
        <v>5627</v>
      </c>
      <c r="B32" s="7" t="s">
        <v>5279</v>
      </c>
      <c r="C32" t="s">
        <v>5344</v>
      </c>
      <c r="D32" t="s">
        <v>5345</v>
      </c>
      <c r="E32" t="s">
        <v>5287</v>
      </c>
      <c r="F32" t="s">
        <v>5614</v>
      </c>
      <c r="G32" t="s">
        <v>5624</v>
      </c>
    </row>
    <row r="33" spans="1:7" x14ac:dyDescent="0.35">
      <c r="A33" s="7" t="s">
        <v>5627</v>
      </c>
      <c r="B33" s="7" t="s">
        <v>5279</v>
      </c>
      <c r="C33" t="s">
        <v>5346</v>
      </c>
      <c r="D33" t="s">
        <v>5347</v>
      </c>
      <c r="E33" t="s">
        <v>5287</v>
      </c>
      <c r="F33" t="s">
        <v>5614</v>
      </c>
      <c r="G33" t="s">
        <v>5624</v>
      </c>
    </row>
    <row r="34" spans="1:7" x14ac:dyDescent="0.35">
      <c r="A34" s="7" t="s">
        <v>5627</v>
      </c>
      <c r="B34" s="7" t="s">
        <v>5279</v>
      </c>
      <c r="C34" t="s">
        <v>5348</v>
      </c>
      <c r="D34" t="s">
        <v>5349</v>
      </c>
      <c r="E34" t="s">
        <v>5287</v>
      </c>
      <c r="F34" t="s">
        <v>5614</v>
      </c>
      <c r="G34" t="s">
        <v>5624</v>
      </c>
    </row>
    <row r="35" spans="1:7" x14ac:dyDescent="0.35">
      <c r="A35" s="7" t="s">
        <v>5627</v>
      </c>
      <c r="B35" s="7" t="s">
        <v>5279</v>
      </c>
      <c r="C35" t="s">
        <v>5350</v>
      </c>
      <c r="D35" t="s">
        <v>5351</v>
      </c>
      <c r="E35" t="s">
        <v>5287</v>
      </c>
      <c r="F35" t="s">
        <v>5614</v>
      </c>
      <c r="G35" t="s">
        <v>5624</v>
      </c>
    </row>
    <row r="36" spans="1:7" x14ac:dyDescent="0.35">
      <c r="A36" s="7" t="s">
        <v>5627</v>
      </c>
      <c r="B36" s="7" t="s">
        <v>5279</v>
      </c>
      <c r="C36" t="s">
        <v>5352</v>
      </c>
      <c r="D36" t="s">
        <v>5353</v>
      </c>
      <c r="E36" t="s">
        <v>5287</v>
      </c>
      <c r="F36" t="s">
        <v>5614</v>
      </c>
      <c r="G36" t="s">
        <v>5624</v>
      </c>
    </row>
    <row r="37" spans="1:7" x14ac:dyDescent="0.35">
      <c r="A37" s="7" t="s">
        <v>5627</v>
      </c>
      <c r="B37" s="7" t="s">
        <v>5279</v>
      </c>
      <c r="C37" t="s">
        <v>5354</v>
      </c>
      <c r="D37" t="s">
        <v>5355</v>
      </c>
      <c r="E37" t="s">
        <v>5287</v>
      </c>
      <c r="F37" t="s">
        <v>5614</v>
      </c>
      <c r="G37" t="s">
        <v>5624</v>
      </c>
    </row>
    <row r="38" spans="1:7" x14ac:dyDescent="0.35">
      <c r="A38" s="7" t="s">
        <v>5627</v>
      </c>
      <c r="B38" s="7" t="s">
        <v>5279</v>
      </c>
      <c r="C38" t="s">
        <v>5356</v>
      </c>
      <c r="D38" t="s">
        <v>5357</v>
      </c>
      <c r="E38" t="s">
        <v>5287</v>
      </c>
      <c r="F38" t="s">
        <v>5614</v>
      </c>
      <c r="G38" t="s">
        <v>5624</v>
      </c>
    </row>
    <row r="39" spans="1:7" x14ac:dyDescent="0.35">
      <c r="A39" s="7" t="s">
        <v>5627</v>
      </c>
      <c r="B39" s="7" t="s">
        <v>5279</v>
      </c>
      <c r="C39" t="s">
        <v>5358</v>
      </c>
      <c r="D39" t="s">
        <v>5359</v>
      </c>
      <c r="E39" t="s">
        <v>5287</v>
      </c>
      <c r="F39" t="s">
        <v>5614</v>
      </c>
      <c r="G39" t="s">
        <v>5624</v>
      </c>
    </row>
    <row r="40" spans="1:7" x14ac:dyDescent="0.35">
      <c r="A40" s="7" t="s">
        <v>5627</v>
      </c>
      <c r="B40" s="7" t="s">
        <v>5279</v>
      </c>
      <c r="C40" t="s">
        <v>5360</v>
      </c>
      <c r="D40" t="s">
        <v>5361</v>
      </c>
      <c r="E40" t="s">
        <v>5287</v>
      </c>
      <c r="F40" t="s">
        <v>5614</v>
      </c>
      <c r="G40" t="s">
        <v>5624</v>
      </c>
    </row>
    <row r="41" spans="1:7" x14ac:dyDescent="0.35">
      <c r="A41" s="7" t="s">
        <v>5627</v>
      </c>
      <c r="B41" s="7" t="s">
        <v>5279</v>
      </c>
      <c r="C41" t="s">
        <v>5362</v>
      </c>
      <c r="D41" t="s">
        <v>5363</v>
      </c>
      <c r="E41" t="s">
        <v>5287</v>
      </c>
      <c r="F41" t="s">
        <v>5614</v>
      </c>
      <c r="G41" t="s">
        <v>5624</v>
      </c>
    </row>
    <row r="42" spans="1:7" x14ac:dyDescent="0.35">
      <c r="A42" s="7" t="s">
        <v>5627</v>
      </c>
      <c r="B42" s="7" t="s">
        <v>5279</v>
      </c>
      <c r="C42" t="s">
        <v>5364</v>
      </c>
      <c r="D42" t="s">
        <v>5365</v>
      </c>
      <c r="E42" t="s">
        <v>5287</v>
      </c>
      <c r="F42" t="s">
        <v>5614</v>
      </c>
      <c r="G42" t="s">
        <v>5624</v>
      </c>
    </row>
    <row r="43" spans="1:7" x14ac:dyDescent="0.35">
      <c r="A43" s="7" t="s">
        <v>5627</v>
      </c>
      <c r="B43" s="7" t="s">
        <v>5279</v>
      </c>
      <c r="C43" t="s">
        <v>5366</v>
      </c>
      <c r="D43" t="s">
        <v>5367</v>
      </c>
      <c r="E43" t="s">
        <v>5287</v>
      </c>
      <c r="F43" t="s">
        <v>5614</v>
      </c>
      <c r="G43" t="s">
        <v>5624</v>
      </c>
    </row>
    <row r="44" spans="1:7" x14ac:dyDescent="0.35">
      <c r="A44" s="7" t="s">
        <v>5627</v>
      </c>
      <c r="B44" s="7" t="s">
        <v>5279</v>
      </c>
      <c r="C44" t="s">
        <v>5368</v>
      </c>
      <c r="D44" t="s">
        <v>5369</v>
      </c>
      <c r="E44" t="s">
        <v>5287</v>
      </c>
      <c r="F44" t="s">
        <v>5614</v>
      </c>
      <c r="G44" t="s">
        <v>5624</v>
      </c>
    </row>
    <row r="45" spans="1:7" x14ac:dyDescent="0.35">
      <c r="A45" s="7" t="s">
        <v>5627</v>
      </c>
      <c r="B45" s="7" t="s">
        <v>5279</v>
      </c>
      <c r="C45" t="s">
        <v>5370</v>
      </c>
      <c r="D45" t="s">
        <v>5371</v>
      </c>
      <c r="E45" t="s">
        <v>5287</v>
      </c>
      <c r="F45" t="s">
        <v>5614</v>
      </c>
      <c r="G45" t="s">
        <v>5624</v>
      </c>
    </row>
    <row r="46" spans="1:7" x14ac:dyDescent="0.35">
      <c r="A46" s="7" t="s">
        <v>5627</v>
      </c>
      <c r="B46" s="7" t="s">
        <v>5279</v>
      </c>
      <c r="C46" t="s">
        <v>5372</v>
      </c>
      <c r="D46" t="s">
        <v>5373</v>
      </c>
      <c r="E46" t="s">
        <v>5287</v>
      </c>
      <c r="F46" t="s">
        <v>5614</v>
      </c>
      <c r="G46" t="s">
        <v>5624</v>
      </c>
    </row>
    <row r="47" spans="1:7" x14ac:dyDescent="0.35">
      <c r="A47" s="7" t="s">
        <v>5627</v>
      </c>
      <c r="B47" s="7" t="s">
        <v>5279</v>
      </c>
      <c r="C47" t="s">
        <v>5374</v>
      </c>
      <c r="D47" t="s">
        <v>5375</v>
      </c>
      <c r="E47" t="s">
        <v>5287</v>
      </c>
      <c r="F47" t="s">
        <v>5614</v>
      </c>
      <c r="G47" t="s">
        <v>5624</v>
      </c>
    </row>
    <row r="48" spans="1:7" x14ac:dyDescent="0.35">
      <c r="A48" s="7" t="s">
        <v>5627</v>
      </c>
      <c r="B48" s="7" t="s">
        <v>5279</v>
      </c>
      <c r="C48" t="s">
        <v>5376</v>
      </c>
      <c r="D48" t="s">
        <v>5377</v>
      </c>
      <c r="E48" t="s">
        <v>5287</v>
      </c>
      <c r="F48" t="s">
        <v>5614</v>
      </c>
      <c r="G48" t="s">
        <v>5624</v>
      </c>
    </row>
    <row r="49" spans="1:7" x14ac:dyDescent="0.35">
      <c r="A49" s="7" t="s">
        <v>5627</v>
      </c>
      <c r="B49" s="7" t="s">
        <v>5279</v>
      </c>
      <c r="C49" t="s">
        <v>5378</v>
      </c>
      <c r="D49" t="s">
        <v>5379</v>
      </c>
      <c r="E49" t="s">
        <v>5287</v>
      </c>
      <c r="F49" t="s">
        <v>5614</v>
      </c>
      <c r="G49" t="s">
        <v>5624</v>
      </c>
    </row>
    <row r="50" spans="1:7" x14ac:dyDescent="0.35">
      <c r="A50" s="7" t="s">
        <v>5627</v>
      </c>
      <c r="B50" s="7" t="s">
        <v>5279</v>
      </c>
      <c r="C50" t="s">
        <v>5380</v>
      </c>
      <c r="D50" t="s">
        <v>5381</v>
      </c>
      <c r="E50" t="s">
        <v>5287</v>
      </c>
      <c r="F50" t="s">
        <v>5614</v>
      </c>
      <c r="G50" t="s">
        <v>5624</v>
      </c>
    </row>
    <row r="51" spans="1:7" x14ac:dyDescent="0.35">
      <c r="A51" s="7" t="s">
        <v>5627</v>
      </c>
      <c r="B51" s="7" t="s">
        <v>5279</v>
      </c>
      <c r="C51" t="s">
        <v>5382</v>
      </c>
      <c r="D51" t="s">
        <v>5383</v>
      </c>
      <c r="E51" t="s">
        <v>5287</v>
      </c>
      <c r="F51" t="s">
        <v>5614</v>
      </c>
      <c r="G51" t="s">
        <v>5624</v>
      </c>
    </row>
    <row r="52" spans="1:7" x14ac:dyDescent="0.35">
      <c r="A52" s="7" t="s">
        <v>5627</v>
      </c>
      <c r="B52" s="7" t="s">
        <v>5279</v>
      </c>
      <c r="C52" t="s">
        <v>5384</v>
      </c>
      <c r="D52" t="s">
        <v>5385</v>
      </c>
      <c r="E52" t="s">
        <v>5287</v>
      </c>
      <c r="F52" t="s">
        <v>5614</v>
      </c>
      <c r="G52" t="s">
        <v>5624</v>
      </c>
    </row>
    <row r="53" spans="1:7" x14ac:dyDescent="0.35">
      <c r="A53" s="7" t="s">
        <v>5627</v>
      </c>
      <c r="B53" s="7" t="s">
        <v>5279</v>
      </c>
      <c r="C53" t="s">
        <v>5386</v>
      </c>
      <c r="D53" t="s">
        <v>5387</v>
      </c>
      <c r="E53" t="s">
        <v>5287</v>
      </c>
      <c r="F53" t="s">
        <v>5614</v>
      </c>
      <c r="G53" t="s">
        <v>5624</v>
      </c>
    </row>
    <row r="54" spans="1:7" x14ac:dyDescent="0.35">
      <c r="A54" s="7" t="s">
        <v>5627</v>
      </c>
      <c r="B54" s="7" t="s">
        <v>5279</v>
      </c>
      <c r="C54" t="s">
        <v>5388</v>
      </c>
      <c r="D54" t="s">
        <v>5389</v>
      </c>
      <c r="E54" t="s">
        <v>5287</v>
      </c>
      <c r="F54" t="s">
        <v>5614</v>
      </c>
      <c r="G54" t="s">
        <v>5624</v>
      </c>
    </row>
    <row r="55" spans="1:7" x14ac:dyDescent="0.35">
      <c r="A55" s="7" t="s">
        <v>5627</v>
      </c>
      <c r="B55" s="7" t="s">
        <v>5279</v>
      </c>
      <c r="C55" t="s">
        <v>5390</v>
      </c>
      <c r="D55" t="s">
        <v>5391</v>
      </c>
      <c r="E55" t="s">
        <v>5287</v>
      </c>
      <c r="F55" t="s">
        <v>5614</v>
      </c>
      <c r="G55" t="s">
        <v>5624</v>
      </c>
    </row>
    <row r="56" spans="1:7" x14ac:dyDescent="0.35">
      <c r="A56" s="7" t="s">
        <v>5627</v>
      </c>
      <c r="B56" s="7" t="s">
        <v>5279</v>
      </c>
      <c r="C56" t="s">
        <v>5392</v>
      </c>
      <c r="D56" t="s">
        <v>5393</v>
      </c>
      <c r="E56" t="s">
        <v>5287</v>
      </c>
      <c r="F56" t="s">
        <v>5614</v>
      </c>
      <c r="G56" t="s">
        <v>5624</v>
      </c>
    </row>
    <row r="57" spans="1:7" x14ac:dyDescent="0.35">
      <c r="A57" s="7" t="s">
        <v>5627</v>
      </c>
      <c r="B57" s="7" t="s">
        <v>5279</v>
      </c>
      <c r="C57" t="s">
        <v>5394</v>
      </c>
      <c r="D57" t="s">
        <v>5395</v>
      </c>
      <c r="E57" t="s">
        <v>5287</v>
      </c>
      <c r="F57" t="s">
        <v>5614</v>
      </c>
      <c r="G57" t="s">
        <v>5624</v>
      </c>
    </row>
    <row r="58" spans="1:7" x14ac:dyDescent="0.35">
      <c r="A58" s="7" t="s">
        <v>5627</v>
      </c>
      <c r="B58" s="7" t="s">
        <v>5279</v>
      </c>
      <c r="C58" t="s">
        <v>5396</v>
      </c>
      <c r="D58" t="s">
        <v>5397</v>
      </c>
      <c r="E58" t="s">
        <v>5287</v>
      </c>
      <c r="F58" t="s">
        <v>5614</v>
      </c>
      <c r="G58" t="s">
        <v>5624</v>
      </c>
    </row>
    <row r="59" spans="1:7" x14ac:dyDescent="0.35">
      <c r="A59" s="7" t="s">
        <v>5627</v>
      </c>
      <c r="B59" s="7" t="s">
        <v>5279</v>
      </c>
      <c r="C59" t="s">
        <v>5398</v>
      </c>
      <c r="D59" t="s">
        <v>5399</v>
      </c>
      <c r="E59" t="s">
        <v>5287</v>
      </c>
      <c r="F59" t="s">
        <v>5614</v>
      </c>
      <c r="G59" t="s">
        <v>5624</v>
      </c>
    </row>
    <row r="60" spans="1:7" x14ac:dyDescent="0.35">
      <c r="A60" s="7" t="s">
        <v>5627</v>
      </c>
      <c r="B60" s="7" t="s">
        <v>5279</v>
      </c>
      <c r="C60" t="s">
        <v>5400</v>
      </c>
      <c r="D60" t="s">
        <v>5401</v>
      </c>
      <c r="E60" t="s">
        <v>5287</v>
      </c>
      <c r="F60" t="s">
        <v>5614</v>
      </c>
      <c r="G60" t="s">
        <v>5624</v>
      </c>
    </row>
    <row r="61" spans="1:7" x14ac:dyDescent="0.35">
      <c r="A61" s="7" t="s">
        <v>5627</v>
      </c>
      <c r="B61" s="7" t="s">
        <v>5279</v>
      </c>
      <c r="C61" t="s">
        <v>5402</v>
      </c>
      <c r="D61" t="s">
        <v>5403</v>
      </c>
      <c r="E61" t="s">
        <v>5287</v>
      </c>
      <c r="F61" t="s">
        <v>5614</v>
      </c>
      <c r="G61" t="s">
        <v>5625</v>
      </c>
    </row>
    <row r="62" spans="1:7" x14ac:dyDescent="0.35">
      <c r="A62" s="7" t="s">
        <v>5627</v>
      </c>
      <c r="B62" s="7" t="s">
        <v>5279</v>
      </c>
      <c r="C62" t="s">
        <v>240</v>
      </c>
      <c r="D62" t="s">
        <v>241</v>
      </c>
      <c r="E62" t="s">
        <v>5404</v>
      </c>
      <c r="F62" t="s">
        <v>5614</v>
      </c>
      <c r="G62" t="s">
        <v>5616</v>
      </c>
    </row>
    <row r="63" spans="1:7" x14ac:dyDescent="0.35">
      <c r="A63" s="7" t="s">
        <v>5627</v>
      </c>
      <c r="B63" s="7" t="s">
        <v>5279</v>
      </c>
      <c r="C63" t="s">
        <v>533</v>
      </c>
      <c r="D63" t="s">
        <v>534</v>
      </c>
      <c r="E63" t="s">
        <v>5404</v>
      </c>
      <c r="F63" t="s">
        <v>5614</v>
      </c>
      <c r="G63" t="s">
        <v>5616</v>
      </c>
    </row>
    <row r="64" spans="1:7" x14ac:dyDescent="0.35">
      <c r="A64" s="7" t="s">
        <v>5627</v>
      </c>
      <c r="B64" s="7" t="s">
        <v>5279</v>
      </c>
      <c r="C64" t="s">
        <v>1114</v>
      </c>
      <c r="D64" t="s">
        <v>1115</v>
      </c>
      <c r="E64" t="s">
        <v>5404</v>
      </c>
      <c r="F64" t="s">
        <v>5614</v>
      </c>
      <c r="G64" t="s">
        <v>5617</v>
      </c>
    </row>
    <row r="65" spans="1:7" x14ac:dyDescent="0.35">
      <c r="A65" s="7" t="s">
        <v>5627</v>
      </c>
      <c r="B65" s="7" t="s">
        <v>5279</v>
      </c>
      <c r="C65" t="s">
        <v>1149</v>
      </c>
      <c r="D65" t="s">
        <v>1150</v>
      </c>
      <c r="E65" t="s">
        <v>5404</v>
      </c>
      <c r="F65" t="s">
        <v>5614</v>
      </c>
      <c r="G65" t="s">
        <v>5618</v>
      </c>
    </row>
    <row r="66" spans="1:7" x14ac:dyDescent="0.35">
      <c r="A66" s="7" t="s">
        <v>5627</v>
      </c>
      <c r="B66" s="7" t="s">
        <v>5279</v>
      </c>
      <c r="C66" t="s">
        <v>1506</v>
      </c>
      <c r="D66" t="s">
        <v>1507</v>
      </c>
      <c r="E66" t="s">
        <v>5404</v>
      </c>
      <c r="F66" t="s">
        <v>5614</v>
      </c>
      <c r="G66" t="s">
        <v>5620</v>
      </c>
    </row>
    <row r="67" spans="1:7" x14ac:dyDescent="0.35">
      <c r="A67" s="7" t="s">
        <v>5627</v>
      </c>
      <c r="B67" s="7" t="s">
        <v>5279</v>
      </c>
      <c r="C67" t="s">
        <v>1570</v>
      </c>
      <c r="D67" t="s">
        <v>1571</v>
      </c>
      <c r="E67" t="s">
        <v>5404</v>
      </c>
      <c r="F67" t="s">
        <v>5614</v>
      </c>
      <c r="G67" t="s">
        <v>5619</v>
      </c>
    </row>
    <row r="68" spans="1:7" x14ac:dyDescent="0.35">
      <c r="A68" s="7" t="s">
        <v>5627</v>
      </c>
      <c r="B68" s="7" t="s">
        <v>5279</v>
      </c>
      <c r="C68" t="s">
        <v>2322</v>
      </c>
      <c r="D68" t="s">
        <v>2323</v>
      </c>
      <c r="E68" t="s">
        <v>5404</v>
      </c>
      <c r="F68" t="s">
        <v>5614</v>
      </c>
      <c r="G68" t="s">
        <v>5616</v>
      </c>
    </row>
    <row r="69" spans="1:7" x14ac:dyDescent="0.35">
      <c r="A69" s="7" t="s">
        <v>5627</v>
      </c>
      <c r="B69" s="7" t="s">
        <v>5279</v>
      </c>
      <c r="C69" t="s">
        <v>2356</v>
      </c>
      <c r="D69" t="s">
        <v>2357</v>
      </c>
      <c r="E69" t="s">
        <v>5404</v>
      </c>
      <c r="F69" t="s">
        <v>5614</v>
      </c>
      <c r="G69" t="s">
        <v>5616</v>
      </c>
    </row>
    <row r="70" spans="1:7" x14ac:dyDescent="0.35">
      <c r="A70" s="7" t="s">
        <v>5627</v>
      </c>
      <c r="B70" s="7" t="s">
        <v>5279</v>
      </c>
      <c r="C70" t="s">
        <v>190</v>
      </c>
      <c r="D70" t="s">
        <v>5405</v>
      </c>
      <c r="E70" t="s">
        <v>5406</v>
      </c>
      <c r="F70" t="s">
        <v>5614</v>
      </c>
    </row>
    <row r="71" spans="1:7" x14ac:dyDescent="0.35">
      <c r="A71" s="7" t="s">
        <v>5627</v>
      </c>
      <c r="B71" s="7" t="s">
        <v>5279</v>
      </c>
      <c r="C71" t="s">
        <v>205</v>
      </c>
      <c r="D71" t="s">
        <v>5407</v>
      </c>
      <c r="E71" t="s">
        <v>5408</v>
      </c>
      <c r="F71" t="s">
        <v>5614</v>
      </c>
    </row>
    <row r="72" spans="1:7" x14ac:dyDescent="0.35">
      <c r="A72" s="7" t="s">
        <v>5627</v>
      </c>
      <c r="B72" s="7" t="s">
        <v>5279</v>
      </c>
      <c r="C72" t="s">
        <v>206</v>
      </c>
      <c r="D72" t="s">
        <v>5409</v>
      </c>
      <c r="E72" t="s">
        <v>5410</v>
      </c>
      <c r="F72" t="s">
        <v>5614</v>
      </c>
    </row>
    <row r="73" spans="1:7" x14ac:dyDescent="0.35">
      <c r="A73" s="7" t="s">
        <v>5627</v>
      </c>
      <c r="B73" s="7" t="s">
        <v>5279</v>
      </c>
      <c r="C73" t="s">
        <v>207</v>
      </c>
      <c r="D73" t="s">
        <v>208</v>
      </c>
      <c r="E73" t="s">
        <v>5411</v>
      </c>
      <c r="F73" t="s">
        <v>5614</v>
      </c>
    </row>
    <row r="74" spans="1:7" x14ac:dyDescent="0.35">
      <c r="A74" s="7" t="s">
        <v>5627</v>
      </c>
      <c r="B74" s="7" t="s">
        <v>5279</v>
      </c>
      <c r="C74" t="s">
        <v>209</v>
      </c>
      <c r="D74" t="s">
        <v>210</v>
      </c>
      <c r="E74" t="s">
        <v>5412</v>
      </c>
      <c r="F74" t="s">
        <v>5614</v>
      </c>
    </row>
    <row r="75" spans="1:7" x14ac:dyDescent="0.35">
      <c r="A75" s="7" t="s">
        <v>5627</v>
      </c>
      <c r="B75" s="7" t="s">
        <v>5279</v>
      </c>
      <c r="C75" t="s">
        <v>211</v>
      </c>
      <c r="D75" t="s">
        <v>212</v>
      </c>
      <c r="E75" t="s">
        <v>5413</v>
      </c>
      <c r="F75" t="s">
        <v>5614</v>
      </c>
    </row>
    <row r="76" spans="1:7" x14ac:dyDescent="0.35">
      <c r="A76" s="7" t="s">
        <v>5627</v>
      </c>
      <c r="B76" s="7" t="s">
        <v>5279</v>
      </c>
      <c r="C76" t="s">
        <v>213</v>
      </c>
      <c r="D76" t="s">
        <v>214</v>
      </c>
      <c r="E76" t="s">
        <v>5414</v>
      </c>
      <c r="F76" t="s">
        <v>5614</v>
      </c>
    </row>
    <row r="77" spans="1:7" x14ac:dyDescent="0.35">
      <c r="A77" s="7" t="s">
        <v>5627</v>
      </c>
      <c r="B77" s="7" t="s">
        <v>5279</v>
      </c>
      <c r="C77" t="s">
        <v>216</v>
      </c>
      <c r="D77" t="s">
        <v>217</v>
      </c>
      <c r="E77" t="s">
        <v>5415</v>
      </c>
      <c r="F77" t="s">
        <v>5614</v>
      </c>
    </row>
    <row r="78" spans="1:7" x14ac:dyDescent="0.35">
      <c r="A78" s="7" t="s">
        <v>5627</v>
      </c>
      <c r="B78" s="7" t="s">
        <v>5279</v>
      </c>
      <c r="C78" t="s">
        <v>222</v>
      </c>
      <c r="D78" t="s">
        <v>223</v>
      </c>
      <c r="E78" t="s">
        <v>5416</v>
      </c>
      <c r="F78" t="s">
        <v>5614</v>
      </c>
    </row>
    <row r="79" spans="1:7" x14ac:dyDescent="0.35">
      <c r="A79" s="7" t="s">
        <v>5627</v>
      </c>
      <c r="B79" s="7" t="s">
        <v>5279</v>
      </c>
      <c r="C79" t="s">
        <v>232</v>
      </c>
      <c r="D79" t="s">
        <v>5417</v>
      </c>
      <c r="E79" t="s">
        <v>5418</v>
      </c>
      <c r="F79" t="s">
        <v>5614</v>
      </c>
    </row>
    <row r="80" spans="1:7" x14ac:dyDescent="0.35">
      <c r="A80" s="7" t="s">
        <v>5627</v>
      </c>
      <c r="B80" s="7" t="s">
        <v>5279</v>
      </c>
      <c r="C80" t="s">
        <v>259</v>
      </c>
      <c r="D80" t="s">
        <v>260</v>
      </c>
      <c r="E80" t="s">
        <v>5419</v>
      </c>
      <c r="F80" t="s">
        <v>5614</v>
      </c>
    </row>
    <row r="81" spans="1:6" x14ac:dyDescent="0.35">
      <c r="A81" s="7" t="s">
        <v>5627</v>
      </c>
      <c r="B81" s="7" t="s">
        <v>5279</v>
      </c>
      <c r="C81" t="s">
        <v>275</v>
      </c>
      <c r="D81" t="s">
        <v>5420</v>
      </c>
      <c r="E81" t="s">
        <v>5421</v>
      </c>
      <c r="F81" t="s">
        <v>5614</v>
      </c>
    </row>
    <row r="82" spans="1:6" x14ac:dyDescent="0.35">
      <c r="A82" s="7" t="s">
        <v>5627</v>
      </c>
      <c r="B82" s="7" t="s">
        <v>5279</v>
      </c>
      <c r="C82" t="s">
        <v>300</v>
      </c>
      <c r="D82" t="s">
        <v>301</v>
      </c>
      <c r="E82" t="s">
        <v>5422</v>
      </c>
      <c r="F82" t="s">
        <v>5614</v>
      </c>
    </row>
    <row r="83" spans="1:6" x14ac:dyDescent="0.35">
      <c r="A83" s="7" t="s">
        <v>5627</v>
      </c>
      <c r="B83" s="7" t="s">
        <v>5279</v>
      </c>
      <c r="C83" t="s">
        <v>304</v>
      </c>
      <c r="D83" t="s">
        <v>305</v>
      </c>
      <c r="E83" t="s">
        <v>5423</v>
      </c>
      <c r="F83" t="s">
        <v>5614</v>
      </c>
    </row>
    <row r="84" spans="1:6" x14ac:dyDescent="0.35">
      <c r="A84" s="7" t="s">
        <v>5627</v>
      </c>
      <c r="B84" s="7" t="s">
        <v>5279</v>
      </c>
      <c r="C84" t="s">
        <v>329</v>
      </c>
      <c r="D84" t="s">
        <v>5424</v>
      </c>
      <c r="E84" t="s">
        <v>5425</v>
      </c>
      <c r="F84" t="s">
        <v>5614</v>
      </c>
    </row>
    <row r="85" spans="1:6" x14ac:dyDescent="0.35">
      <c r="A85" s="7" t="s">
        <v>5627</v>
      </c>
      <c r="B85" s="7" t="s">
        <v>5279</v>
      </c>
      <c r="C85" t="s">
        <v>441</v>
      </c>
      <c r="D85" t="s">
        <v>442</v>
      </c>
      <c r="E85" t="s">
        <v>5426</v>
      </c>
      <c r="F85" t="s">
        <v>5614</v>
      </c>
    </row>
    <row r="86" spans="1:6" x14ac:dyDescent="0.35">
      <c r="A86" s="7" t="s">
        <v>5627</v>
      </c>
      <c r="B86" s="7" t="s">
        <v>5279</v>
      </c>
      <c r="C86" t="s">
        <v>457</v>
      </c>
      <c r="D86" t="s">
        <v>5427</v>
      </c>
      <c r="E86" t="s">
        <v>5428</v>
      </c>
      <c r="F86" t="s">
        <v>5614</v>
      </c>
    </row>
    <row r="87" spans="1:6" x14ac:dyDescent="0.35">
      <c r="A87" s="7" t="s">
        <v>5627</v>
      </c>
      <c r="B87" s="7" t="s">
        <v>5279</v>
      </c>
      <c r="C87" t="s">
        <v>508</v>
      </c>
      <c r="D87" t="s">
        <v>509</v>
      </c>
      <c r="E87" t="s">
        <v>5429</v>
      </c>
      <c r="F87" t="s">
        <v>5614</v>
      </c>
    </row>
    <row r="88" spans="1:6" x14ac:dyDescent="0.35">
      <c r="A88" s="7" t="s">
        <v>5627</v>
      </c>
      <c r="B88" s="7" t="s">
        <v>5279</v>
      </c>
      <c r="C88" t="s">
        <v>514</v>
      </c>
      <c r="D88" t="s">
        <v>515</v>
      </c>
      <c r="E88" t="s">
        <v>5430</v>
      </c>
      <c r="F88" t="s">
        <v>5614</v>
      </c>
    </row>
    <row r="89" spans="1:6" x14ac:dyDescent="0.35">
      <c r="A89" s="7" t="s">
        <v>5627</v>
      </c>
      <c r="B89" s="7" t="s">
        <v>5279</v>
      </c>
      <c r="C89" t="s">
        <v>517</v>
      </c>
      <c r="D89" t="s">
        <v>518</v>
      </c>
      <c r="E89" t="s">
        <v>5431</v>
      </c>
      <c r="F89" t="s">
        <v>5614</v>
      </c>
    </row>
    <row r="90" spans="1:6" x14ac:dyDescent="0.35">
      <c r="A90" s="7" t="s">
        <v>5627</v>
      </c>
      <c r="B90" s="7" t="s">
        <v>5279</v>
      </c>
      <c r="C90" t="s">
        <v>520</v>
      </c>
      <c r="D90" t="s">
        <v>521</v>
      </c>
      <c r="E90" t="s">
        <v>5432</v>
      </c>
      <c r="F90" t="s">
        <v>5614</v>
      </c>
    </row>
    <row r="91" spans="1:6" x14ac:dyDescent="0.35">
      <c r="A91" s="7" t="s">
        <v>5627</v>
      </c>
      <c r="B91" s="7" t="s">
        <v>5279</v>
      </c>
      <c r="C91" t="s">
        <v>597</v>
      </c>
      <c r="D91" t="s">
        <v>598</v>
      </c>
      <c r="E91" t="s">
        <v>5433</v>
      </c>
      <c r="F91" t="s">
        <v>5614</v>
      </c>
    </row>
    <row r="92" spans="1:6" x14ac:dyDescent="0.35">
      <c r="A92" s="7" t="s">
        <v>5627</v>
      </c>
      <c r="B92" s="7" t="s">
        <v>5279</v>
      </c>
      <c r="C92" t="s">
        <v>600</v>
      </c>
      <c r="D92" t="s">
        <v>601</v>
      </c>
      <c r="E92" t="s">
        <v>5434</v>
      </c>
      <c r="F92" t="s">
        <v>5614</v>
      </c>
    </row>
    <row r="93" spans="1:6" x14ac:dyDescent="0.35">
      <c r="A93" s="7" t="s">
        <v>5627</v>
      </c>
      <c r="B93" s="7" t="s">
        <v>5279</v>
      </c>
      <c r="C93" t="s">
        <v>608</v>
      </c>
      <c r="D93" t="s">
        <v>609</v>
      </c>
      <c r="E93" t="s">
        <v>5435</v>
      </c>
      <c r="F93" t="s">
        <v>5614</v>
      </c>
    </row>
    <row r="94" spans="1:6" x14ac:dyDescent="0.35">
      <c r="A94" s="7" t="s">
        <v>5627</v>
      </c>
      <c r="B94" s="7" t="s">
        <v>5279</v>
      </c>
      <c r="C94" t="s">
        <v>619</v>
      </c>
      <c r="D94" t="s">
        <v>620</v>
      </c>
      <c r="E94" t="s">
        <v>5436</v>
      </c>
      <c r="F94" t="s">
        <v>5614</v>
      </c>
    </row>
    <row r="95" spans="1:6" x14ac:dyDescent="0.35">
      <c r="A95" s="7" t="s">
        <v>5627</v>
      </c>
      <c r="B95" s="7" t="s">
        <v>5279</v>
      </c>
      <c r="C95" t="s">
        <v>632</v>
      </c>
      <c r="D95" t="s">
        <v>633</v>
      </c>
      <c r="E95" t="s">
        <v>5437</v>
      </c>
      <c r="F95" t="s">
        <v>5614</v>
      </c>
    </row>
    <row r="96" spans="1:6" x14ac:dyDescent="0.35">
      <c r="A96" s="7" t="s">
        <v>5627</v>
      </c>
      <c r="B96" s="7" t="s">
        <v>5279</v>
      </c>
      <c r="C96" t="s">
        <v>638</v>
      </c>
      <c r="D96" t="s">
        <v>639</v>
      </c>
      <c r="E96" t="s">
        <v>5438</v>
      </c>
      <c r="F96" t="s">
        <v>5614</v>
      </c>
    </row>
    <row r="97" spans="1:6" x14ac:dyDescent="0.35">
      <c r="A97" s="7" t="s">
        <v>5627</v>
      </c>
      <c r="B97" s="7" t="s">
        <v>5279</v>
      </c>
      <c r="C97" t="s">
        <v>641</v>
      </c>
      <c r="D97" t="s">
        <v>5439</v>
      </c>
      <c r="E97" t="s">
        <v>5440</v>
      </c>
      <c r="F97" t="s">
        <v>5614</v>
      </c>
    </row>
    <row r="98" spans="1:6" x14ac:dyDescent="0.35">
      <c r="A98" s="7" t="s">
        <v>5627</v>
      </c>
      <c r="B98" s="7" t="s">
        <v>5279</v>
      </c>
      <c r="C98" t="s">
        <v>652</v>
      </c>
      <c r="D98" t="s">
        <v>5441</v>
      </c>
      <c r="E98" t="s">
        <v>5442</v>
      </c>
      <c r="F98" t="s">
        <v>5614</v>
      </c>
    </row>
    <row r="99" spans="1:6" x14ac:dyDescent="0.35">
      <c r="A99" s="7" t="s">
        <v>5627</v>
      </c>
      <c r="B99" s="7" t="s">
        <v>5279</v>
      </c>
      <c r="C99" t="s">
        <v>655</v>
      </c>
      <c r="D99" t="s">
        <v>5443</v>
      </c>
      <c r="E99" t="s">
        <v>5444</v>
      </c>
      <c r="F99" t="s">
        <v>5614</v>
      </c>
    </row>
    <row r="100" spans="1:6" x14ac:dyDescent="0.35">
      <c r="A100" s="7" t="s">
        <v>5627</v>
      </c>
      <c r="B100" s="7" t="s">
        <v>5279</v>
      </c>
      <c r="C100" t="s">
        <v>666</v>
      </c>
      <c r="D100" t="s">
        <v>5445</v>
      </c>
      <c r="E100" t="s">
        <v>5446</v>
      </c>
      <c r="F100" t="s">
        <v>5614</v>
      </c>
    </row>
    <row r="101" spans="1:6" x14ac:dyDescent="0.35">
      <c r="A101" s="7" t="s">
        <v>5627</v>
      </c>
      <c r="B101" s="7" t="s">
        <v>5279</v>
      </c>
      <c r="C101" t="s">
        <v>669</v>
      </c>
      <c r="D101" t="s">
        <v>5447</v>
      </c>
      <c r="E101" t="s">
        <v>5448</v>
      </c>
      <c r="F101" t="s">
        <v>5614</v>
      </c>
    </row>
    <row r="102" spans="1:6" x14ac:dyDescent="0.35">
      <c r="A102" s="7" t="s">
        <v>5627</v>
      </c>
      <c r="B102" s="7" t="s">
        <v>5279</v>
      </c>
      <c r="C102" t="s">
        <v>672</v>
      </c>
      <c r="D102" t="s">
        <v>5449</v>
      </c>
      <c r="E102" t="s">
        <v>5450</v>
      </c>
      <c r="F102" t="s">
        <v>5614</v>
      </c>
    </row>
    <row r="103" spans="1:6" x14ac:dyDescent="0.35">
      <c r="A103" s="7" t="s">
        <v>5627</v>
      </c>
      <c r="B103" s="7" t="s">
        <v>5279</v>
      </c>
      <c r="C103" t="s">
        <v>673</v>
      </c>
      <c r="D103" t="s">
        <v>5451</v>
      </c>
      <c r="E103" t="s">
        <v>5452</v>
      </c>
      <c r="F103" t="s">
        <v>5614</v>
      </c>
    </row>
    <row r="104" spans="1:6" x14ac:dyDescent="0.35">
      <c r="A104" s="7" t="s">
        <v>5627</v>
      </c>
      <c r="B104" s="7" t="s">
        <v>5279</v>
      </c>
      <c r="C104" t="s">
        <v>677</v>
      </c>
      <c r="D104" t="s">
        <v>5453</v>
      </c>
      <c r="E104" t="s">
        <v>5454</v>
      </c>
      <c r="F104" t="s">
        <v>5614</v>
      </c>
    </row>
    <row r="105" spans="1:6" x14ac:dyDescent="0.35">
      <c r="A105" s="7" t="s">
        <v>5627</v>
      </c>
      <c r="B105" s="7" t="s">
        <v>5279</v>
      </c>
      <c r="C105" t="s">
        <v>680</v>
      </c>
      <c r="D105" t="s">
        <v>681</v>
      </c>
      <c r="E105" t="s">
        <v>5455</v>
      </c>
      <c r="F105" t="s">
        <v>5614</v>
      </c>
    </row>
    <row r="106" spans="1:6" x14ac:dyDescent="0.35">
      <c r="A106" s="7" t="s">
        <v>5627</v>
      </c>
      <c r="B106" s="7" t="s">
        <v>5279</v>
      </c>
      <c r="C106" t="s">
        <v>690</v>
      </c>
      <c r="D106" t="s">
        <v>5456</v>
      </c>
      <c r="E106" t="s">
        <v>5457</v>
      </c>
      <c r="F106" t="s">
        <v>5614</v>
      </c>
    </row>
    <row r="107" spans="1:6" x14ac:dyDescent="0.35">
      <c r="A107" s="7" t="s">
        <v>5627</v>
      </c>
      <c r="B107" s="7" t="s">
        <v>5279</v>
      </c>
      <c r="C107" t="s">
        <v>696</v>
      </c>
      <c r="D107" t="s">
        <v>5458</v>
      </c>
      <c r="E107" t="s">
        <v>5459</v>
      </c>
      <c r="F107" t="s">
        <v>5614</v>
      </c>
    </row>
    <row r="108" spans="1:6" x14ac:dyDescent="0.35">
      <c r="A108" s="7" t="s">
        <v>5627</v>
      </c>
      <c r="B108" s="7" t="s">
        <v>5279</v>
      </c>
      <c r="C108" t="s">
        <v>699</v>
      </c>
      <c r="D108" t="s">
        <v>5460</v>
      </c>
      <c r="E108" t="s">
        <v>5461</v>
      </c>
      <c r="F108" t="s">
        <v>5614</v>
      </c>
    </row>
    <row r="109" spans="1:6" x14ac:dyDescent="0.35">
      <c r="A109" s="7" t="s">
        <v>5627</v>
      </c>
      <c r="B109" s="7" t="s">
        <v>5279</v>
      </c>
      <c r="C109" t="s">
        <v>702</v>
      </c>
      <c r="D109" t="s">
        <v>5462</v>
      </c>
      <c r="E109" t="s">
        <v>5463</v>
      </c>
      <c r="F109" t="s">
        <v>5614</v>
      </c>
    </row>
    <row r="110" spans="1:6" x14ac:dyDescent="0.35">
      <c r="A110" s="7" t="s">
        <v>5627</v>
      </c>
      <c r="B110" s="7" t="s">
        <v>5279</v>
      </c>
      <c r="C110" t="s">
        <v>707</v>
      </c>
      <c r="D110" t="s">
        <v>708</v>
      </c>
      <c r="E110" t="s">
        <v>5464</v>
      </c>
      <c r="F110" t="s">
        <v>5614</v>
      </c>
    </row>
    <row r="111" spans="1:6" x14ac:dyDescent="0.35">
      <c r="A111" s="7" t="s">
        <v>5627</v>
      </c>
      <c r="B111" s="7" t="s">
        <v>5279</v>
      </c>
      <c r="C111" t="s">
        <v>719</v>
      </c>
      <c r="D111" t="s">
        <v>5465</v>
      </c>
      <c r="E111" t="s">
        <v>5466</v>
      </c>
      <c r="F111" t="s">
        <v>5614</v>
      </c>
    </row>
    <row r="112" spans="1:6" x14ac:dyDescent="0.35">
      <c r="A112" s="7" t="s">
        <v>5627</v>
      </c>
      <c r="B112" s="7" t="s">
        <v>5279</v>
      </c>
      <c r="C112" t="s">
        <v>729</v>
      </c>
      <c r="D112" t="s">
        <v>5467</v>
      </c>
      <c r="E112" t="s">
        <v>5468</v>
      </c>
      <c r="F112" t="s">
        <v>5614</v>
      </c>
    </row>
    <row r="113" spans="1:7" x14ac:dyDescent="0.35">
      <c r="A113" s="7" t="s">
        <v>5627</v>
      </c>
      <c r="B113" s="7" t="s">
        <v>5279</v>
      </c>
      <c r="C113" t="s">
        <v>732</v>
      </c>
      <c r="D113" t="s">
        <v>5469</v>
      </c>
      <c r="E113" t="s">
        <v>5470</v>
      </c>
      <c r="F113" t="s">
        <v>5614</v>
      </c>
    </row>
    <row r="114" spans="1:7" x14ac:dyDescent="0.35">
      <c r="A114" s="7" t="s">
        <v>5627</v>
      </c>
      <c r="B114" s="7" t="s">
        <v>5279</v>
      </c>
      <c r="C114" t="s">
        <v>737</v>
      </c>
      <c r="D114" t="s">
        <v>738</v>
      </c>
      <c r="E114" t="s">
        <v>5471</v>
      </c>
      <c r="F114" t="s">
        <v>5614</v>
      </c>
    </row>
    <row r="115" spans="1:7" x14ac:dyDescent="0.35">
      <c r="A115" s="7" t="s">
        <v>5627</v>
      </c>
      <c r="B115" s="7" t="s">
        <v>5279</v>
      </c>
      <c r="C115" t="s">
        <v>748</v>
      </c>
      <c r="D115" t="s">
        <v>5472</v>
      </c>
      <c r="E115" t="s">
        <v>5473</v>
      </c>
      <c r="F115" t="s">
        <v>5614</v>
      </c>
    </row>
    <row r="116" spans="1:7" x14ac:dyDescent="0.35">
      <c r="A116" s="7" t="s">
        <v>5627</v>
      </c>
      <c r="B116" s="7" t="s">
        <v>5279</v>
      </c>
      <c r="C116" t="s">
        <v>751</v>
      </c>
      <c r="D116" t="s">
        <v>752</v>
      </c>
      <c r="E116" t="s">
        <v>5474</v>
      </c>
      <c r="F116" t="s">
        <v>5614</v>
      </c>
    </row>
    <row r="117" spans="1:7" x14ac:dyDescent="0.35">
      <c r="A117" s="7" t="s">
        <v>5627</v>
      </c>
      <c r="B117" s="7" t="s">
        <v>5279</v>
      </c>
      <c r="C117" t="s">
        <v>754</v>
      </c>
      <c r="D117" t="s">
        <v>755</v>
      </c>
      <c r="E117" t="s">
        <v>5475</v>
      </c>
      <c r="F117" t="s">
        <v>5614</v>
      </c>
    </row>
    <row r="118" spans="1:7" x14ac:dyDescent="0.35">
      <c r="A118" s="7" t="s">
        <v>5627</v>
      </c>
      <c r="B118" s="7" t="s">
        <v>5279</v>
      </c>
      <c r="C118" t="s">
        <v>758</v>
      </c>
      <c r="D118" t="s">
        <v>5476</v>
      </c>
      <c r="E118" t="s">
        <v>5477</v>
      </c>
      <c r="F118" t="s">
        <v>5614</v>
      </c>
    </row>
    <row r="119" spans="1:7" x14ac:dyDescent="0.35">
      <c r="A119" s="7" t="s">
        <v>5627</v>
      </c>
      <c r="B119" s="7" t="s">
        <v>5279</v>
      </c>
      <c r="C119" t="s">
        <v>765</v>
      </c>
      <c r="D119" t="s">
        <v>1115</v>
      </c>
      <c r="E119" t="s">
        <v>5478</v>
      </c>
      <c r="F119" t="s">
        <v>5614</v>
      </c>
      <c r="G119" t="s">
        <v>5621</v>
      </c>
    </row>
    <row r="120" spans="1:7" x14ac:dyDescent="0.35">
      <c r="A120" s="7" t="s">
        <v>5627</v>
      </c>
      <c r="B120" s="7" t="s">
        <v>5279</v>
      </c>
      <c r="C120" t="s">
        <v>779</v>
      </c>
      <c r="D120" t="s">
        <v>5479</v>
      </c>
      <c r="E120" t="s">
        <v>5480</v>
      </c>
      <c r="F120" t="s">
        <v>5614</v>
      </c>
    </row>
    <row r="121" spans="1:7" x14ac:dyDescent="0.35">
      <c r="A121" s="7" t="s">
        <v>5627</v>
      </c>
      <c r="B121" s="7" t="s">
        <v>5279</v>
      </c>
      <c r="C121" t="s">
        <v>784</v>
      </c>
      <c r="D121" t="s">
        <v>785</v>
      </c>
      <c r="E121" t="s">
        <v>5481</v>
      </c>
      <c r="F121" t="s">
        <v>5614</v>
      </c>
    </row>
    <row r="122" spans="1:7" x14ac:dyDescent="0.35">
      <c r="A122" s="7" t="s">
        <v>5627</v>
      </c>
      <c r="B122" s="7" t="s">
        <v>5279</v>
      </c>
      <c r="C122" t="s">
        <v>794</v>
      </c>
      <c r="D122" t="s">
        <v>5482</v>
      </c>
      <c r="E122" t="s">
        <v>5483</v>
      </c>
      <c r="F122" t="s">
        <v>5614</v>
      </c>
    </row>
    <row r="123" spans="1:7" x14ac:dyDescent="0.35">
      <c r="A123" s="7" t="s">
        <v>5627</v>
      </c>
      <c r="B123" s="7" t="s">
        <v>5279</v>
      </c>
      <c r="C123" t="s">
        <v>797</v>
      </c>
      <c r="D123" t="s">
        <v>5484</v>
      </c>
      <c r="E123" t="s">
        <v>5485</v>
      </c>
      <c r="F123" t="s">
        <v>5614</v>
      </c>
    </row>
    <row r="124" spans="1:7" x14ac:dyDescent="0.35">
      <c r="A124" s="7" t="s">
        <v>5627</v>
      </c>
      <c r="B124" s="7" t="s">
        <v>5279</v>
      </c>
      <c r="C124" t="s">
        <v>800</v>
      </c>
      <c r="D124" t="s">
        <v>5486</v>
      </c>
      <c r="E124" t="s">
        <v>5487</v>
      </c>
      <c r="F124" t="s">
        <v>5614</v>
      </c>
    </row>
    <row r="125" spans="1:7" x14ac:dyDescent="0.35">
      <c r="A125" s="7" t="s">
        <v>5627</v>
      </c>
      <c r="B125" s="7" t="s">
        <v>5279</v>
      </c>
      <c r="C125" t="s">
        <v>813</v>
      </c>
      <c r="D125" t="s">
        <v>814</v>
      </c>
      <c r="E125" t="s">
        <v>5488</v>
      </c>
      <c r="F125" t="s">
        <v>5614</v>
      </c>
    </row>
    <row r="126" spans="1:7" x14ac:dyDescent="0.35">
      <c r="A126" s="7" t="s">
        <v>5627</v>
      </c>
      <c r="B126" s="7" t="s">
        <v>5279</v>
      </c>
      <c r="C126" t="s">
        <v>816</v>
      </c>
      <c r="D126" t="s">
        <v>817</v>
      </c>
      <c r="E126" t="s">
        <v>5489</v>
      </c>
      <c r="F126" t="s">
        <v>5614</v>
      </c>
    </row>
    <row r="127" spans="1:7" x14ac:dyDescent="0.35">
      <c r="A127" s="7" t="s">
        <v>5627</v>
      </c>
      <c r="B127" s="7" t="s">
        <v>5279</v>
      </c>
      <c r="C127" t="s">
        <v>820</v>
      </c>
      <c r="D127" t="s">
        <v>821</v>
      </c>
      <c r="E127" t="s">
        <v>6167</v>
      </c>
      <c r="F127" t="s">
        <v>5614</v>
      </c>
    </row>
    <row r="128" spans="1:7" x14ac:dyDescent="0.35">
      <c r="A128" s="7" t="s">
        <v>5627</v>
      </c>
      <c r="B128" s="7" t="s">
        <v>5279</v>
      </c>
      <c r="C128" t="s">
        <v>823</v>
      </c>
      <c r="D128" t="s">
        <v>824</v>
      </c>
      <c r="E128" t="s">
        <v>5490</v>
      </c>
      <c r="F128" t="s">
        <v>5614</v>
      </c>
    </row>
    <row r="129" spans="1:6" x14ac:dyDescent="0.35">
      <c r="A129" s="7" t="s">
        <v>5627</v>
      </c>
      <c r="B129" s="7" t="s">
        <v>5279</v>
      </c>
      <c r="C129" t="s">
        <v>830</v>
      </c>
      <c r="D129" t="s">
        <v>5491</v>
      </c>
      <c r="E129" t="s">
        <v>5492</v>
      </c>
      <c r="F129" t="s">
        <v>5614</v>
      </c>
    </row>
    <row r="130" spans="1:6" x14ac:dyDescent="0.35">
      <c r="A130" s="7" t="s">
        <v>5627</v>
      </c>
      <c r="B130" s="7" t="s">
        <v>5279</v>
      </c>
      <c r="C130" t="s">
        <v>833</v>
      </c>
      <c r="D130" t="s">
        <v>5493</v>
      </c>
      <c r="E130" t="s">
        <v>5494</v>
      </c>
      <c r="F130" t="s">
        <v>5614</v>
      </c>
    </row>
    <row r="131" spans="1:6" x14ac:dyDescent="0.35">
      <c r="A131" s="7" t="s">
        <v>5627</v>
      </c>
      <c r="B131" s="7" t="s">
        <v>5279</v>
      </c>
      <c r="C131" t="s">
        <v>835</v>
      </c>
      <c r="D131" t="s">
        <v>5495</v>
      </c>
      <c r="E131" t="s">
        <v>5496</v>
      </c>
      <c r="F131" t="s">
        <v>5614</v>
      </c>
    </row>
    <row r="132" spans="1:6" x14ac:dyDescent="0.35">
      <c r="A132" s="7" t="s">
        <v>5627</v>
      </c>
      <c r="B132" s="7" t="s">
        <v>5279</v>
      </c>
      <c r="C132" t="s">
        <v>837</v>
      </c>
      <c r="D132" t="s">
        <v>5497</v>
      </c>
      <c r="E132" t="s">
        <v>5498</v>
      </c>
      <c r="F132" t="s">
        <v>5614</v>
      </c>
    </row>
    <row r="133" spans="1:6" x14ac:dyDescent="0.35">
      <c r="A133" s="7" t="s">
        <v>5627</v>
      </c>
      <c r="B133" s="7" t="s">
        <v>5279</v>
      </c>
      <c r="C133" t="s">
        <v>840</v>
      </c>
      <c r="D133" t="s">
        <v>841</v>
      </c>
      <c r="E133" t="s">
        <v>5499</v>
      </c>
      <c r="F133" t="s">
        <v>5614</v>
      </c>
    </row>
    <row r="134" spans="1:6" x14ac:dyDescent="0.35">
      <c r="A134" s="7" t="s">
        <v>5627</v>
      </c>
      <c r="B134" s="7" t="s">
        <v>5279</v>
      </c>
      <c r="C134" t="s">
        <v>848</v>
      </c>
      <c r="D134" t="s">
        <v>5500</v>
      </c>
      <c r="E134" t="s">
        <v>5501</v>
      </c>
      <c r="F134" t="s">
        <v>5614</v>
      </c>
    </row>
    <row r="135" spans="1:6" x14ac:dyDescent="0.35">
      <c r="A135" s="7" t="s">
        <v>5627</v>
      </c>
      <c r="B135" s="7" t="s">
        <v>5279</v>
      </c>
      <c r="C135" t="s">
        <v>853</v>
      </c>
      <c r="D135" t="s">
        <v>854</v>
      </c>
      <c r="E135" t="s">
        <v>5502</v>
      </c>
      <c r="F135" t="s">
        <v>5614</v>
      </c>
    </row>
    <row r="136" spans="1:6" x14ac:dyDescent="0.35">
      <c r="A136" s="7" t="s">
        <v>5627</v>
      </c>
      <c r="B136" s="7" t="s">
        <v>5279</v>
      </c>
      <c r="C136" t="s">
        <v>855</v>
      </c>
      <c r="D136" t="s">
        <v>856</v>
      </c>
      <c r="E136" t="s">
        <v>5503</v>
      </c>
      <c r="F136" t="s">
        <v>5614</v>
      </c>
    </row>
    <row r="137" spans="1:6" x14ac:dyDescent="0.35">
      <c r="A137" s="7" t="s">
        <v>5627</v>
      </c>
      <c r="B137" s="7" t="s">
        <v>5279</v>
      </c>
      <c r="C137" t="s">
        <v>858</v>
      </c>
      <c r="D137" t="s">
        <v>859</v>
      </c>
      <c r="E137" t="s">
        <v>5504</v>
      </c>
      <c r="F137" t="s">
        <v>5614</v>
      </c>
    </row>
    <row r="138" spans="1:6" x14ac:dyDescent="0.35">
      <c r="A138" s="7" t="s">
        <v>5627</v>
      </c>
      <c r="B138" s="7" t="s">
        <v>5279</v>
      </c>
      <c r="C138" t="s">
        <v>861</v>
      </c>
      <c r="D138" t="s">
        <v>862</v>
      </c>
      <c r="E138" t="s">
        <v>5474</v>
      </c>
      <c r="F138" t="s">
        <v>5614</v>
      </c>
    </row>
    <row r="139" spans="1:6" x14ac:dyDescent="0.35">
      <c r="A139" s="7" t="s">
        <v>5627</v>
      </c>
      <c r="B139" s="7" t="s">
        <v>5279</v>
      </c>
      <c r="C139" t="s">
        <v>890</v>
      </c>
      <c r="D139" t="s">
        <v>5505</v>
      </c>
      <c r="E139" t="s">
        <v>5506</v>
      </c>
      <c r="F139" t="s">
        <v>5614</v>
      </c>
    </row>
    <row r="140" spans="1:6" x14ac:dyDescent="0.35">
      <c r="A140" s="7" t="s">
        <v>5627</v>
      </c>
      <c r="B140" s="7" t="s">
        <v>5279</v>
      </c>
      <c r="C140" t="s">
        <v>893</v>
      </c>
      <c r="D140" t="s">
        <v>5507</v>
      </c>
      <c r="E140" t="s">
        <v>5508</v>
      </c>
      <c r="F140" t="s">
        <v>5614</v>
      </c>
    </row>
    <row r="141" spans="1:6" x14ac:dyDescent="0.35">
      <c r="A141" s="7" t="s">
        <v>5627</v>
      </c>
      <c r="B141" s="7" t="s">
        <v>5279</v>
      </c>
      <c r="C141" t="s">
        <v>894</v>
      </c>
      <c r="D141" t="s">
        <v>895</v>
      </c>
      <c r="E141" t="s">
        <v>5509</v>
      </c>
      <c r="F141" t="s">
        <v>5614</v>
      </c>
    </row>
    <row r="142" spans="1:6" x14ac:dyDescent="0.35">
      <c r="A142" s="7" t="s">
        <v>5627</v>
      </c>
      <c r="B142" s="7" t="s">
        <v>5279</v>
      </c>
      <c r="C142" t="s">
        <v>908</v>
      </c>
      <c r="D142" t="s">
        <v>5510</v>
      </c>
      <c r="E142" t="s">
        <v>5511</v>
      </c>
      <c r="F142" t="s">
        <v>5614</v>
      </c>
    </row>
    <row r="143" spans="1:6" x14ac:dyDescent="0.35">
      <c r="A143" s="7" t="s">
        <v>5627</v>
      </c>
      <c r="B143" s="7" t="s">
        <v>5279</v>
      </c>
      <c r="C143" t="s">
        <v>909</v>
      </c>
      <c r="D143" t="s">
        <v>910</v>
      </c>
      <c r="E143" t="s">
        <v>5512</v>
      </c>
      <c r="F143" t="s">
        <v>5614</v>
      </c>
    </row>
    <row r="144" spans="1:6" x14ac:dyDescent="0.35">
      <c r="A144" s="7" t="s">
        <v>5627</v>
      </c>
      <c r="B144" s="7" t="s">
        <v>5279</v>
      </c>
      <c r="C144" t="s">
        <v>924</v>
      </c>
      <c r="D144" t="s">
        <v>5513</v>
      </c>
      <c r="E144" t="s">
        <v>5514</v>
      </c>
      <c r="F144" t="s">
        <v>5614</v>
      </c>
    </row>
    <row r="145" spans="1:6" x14ac:dyDescent="0.35">
      <c r="A145" s="7" t="s">
        <v>5627</v>
      </c>
      <c r="B145" s="7" t="s">
        <v>5279</v>
      </c>
      <c r="C145" t="s">
        <v>926</v>
      </c>
      <c r="D145" t="s">
        <v>927</v>
      </c>
      <c r="E145" t="s">
        <v>5515</v>
      </c>
      <c r="F145" t="s">
        <v>5614</v>
      </c>
    </row>
    <row r="146" spans="1:6" x14ac:dyDescent="0.35">
      <c r="A146" s="7" t="s">
        <v>5627</v>
      </c>
      <c r="B146" s="7" t="s">
        <v>5279</v>
      </c>
      <c r="C146" t="s">
        <v>930</v>
      </c>
      <c r="D146" t="s">
        <v>931</v>
      </c>
      <c r="E146" t="s">
        <v>5516</v>
      </c>
      <c r="F146" t="s">
        <v>5614</v>
      </c>
    </row>
    <row r="147" spans="1:6" x14ac:dyDescent="0.35">
      <c r="A147" s="7" t="s">
        <v>5627</v>
      </c>
      <c r="B147" s="7" t="s">
        <v>5279</v>
      </c>
      <c r="C147" t="s">
        <v>934</v>
      </c>
      <c r="D147" t="s">
        <v>935</v>
      </c>
      <c r="E147" t="s">
        <v>5517</v>
      </c>
      <c r="F147" t="s">
        <v>5614</v>
      </c>
    </row>
    <row r="148" spans="1:6" x14ac:dyDescent="0.35">
      <c r="A148" s="7" t="s">
        <v>5627</v>
      </c>
      <c r="B148" s="7" t="s">
        <v>5279</v>
      </c>
      <c r="C148" t="s">
        <v>951</v>
      </c>
      <c r="D148" t="s">
        <v>5518</v>
      </c>
      <c r="E148" t="s">
        <v>5519</v>
      </c>
      <c r="F148" t="s">
        <v>5614</v>
      </c>
    </row>
    <row r="149" spans="1:6" x14ac:dyDescent="0.35">
      <c r="A149" s="7" t="s">
        <v>5627</v>
      </c>
      <c r="B149" s="7" t="s">
        <v>5279</v>
      </c>
      <c r="C149" t="s">
        <v>954</v>
      </c>
      <c r="D149" t="s">
        <v>5520</v>
      </c>
      <c r="E149" t="s">
        <v>5521</v>
      </c>
      <c r="F149" t="s">
        <v>5614</v>
      </c>
    </row>
    <row r="150" spans="1:6" x14ac:dyDescent="0.35">
      <c r="A150" s="7" t="s">
        <v>5627</v>
      </c>
      <c r="B150" s="7" t="s">
        <v>5279</v>
      </c>
      <c r="C150" t="s">
        <v>956</v>
      </c>
      <c r="D150" t="s">
        <v>5522</v>
      </c>
      <c r="E150" t="s">
        <v>5523</v>
      </c>
      <c r="F150" t="s">
        <v>5614</v>
      </c>
    </row>
    <row r="151" spans="1:6" x14ac:dyDescent="0.35">
      <c r="A151" s="7" t="s">
        <v>5627</v>
      </c>
      <c r="B151" s="7" t="s">
        <v>5279</v>
      </c>
      <c r="C151" t="s">
        <v>958</v>
      </c>
      <c r="D151" t="s">
        <v>959</v>
      </c>
      <c r="E151" t="s">
        <v>5524</v>
      </c>
      <c r="F151" t="s">
        <v>5614</v>
      </c>
    </row>
    <row r="152" spans="1:6" x14ac:dyDescent="0.35">
      <c r="A152" s="7" t="s">
        <v>5627</v>
      </c>
      <c r="B152" s="7" t="s">
        <v>5279</v>
      </c>
      <c r="C152" t="s">
        <v>968</v>
      </c>
      <c r="D152" t="s">
        <v>5525</v>
      </c>
      <c r="E152" t="s">
        <v>5526</v>
      </c>
      <c r="F152" t="s">
        <v>5614</v>
      </c>
    </row>
    <row r="153" spans="1:6" x14ac:dyDescent="0.35">
      <c r="A153" s="7" t="s">
        <v>5627</v>
      </c>
      <c r="B153" s="7" t="s">
        <v>5279</v>
      </c>
      <c r="C153" t="s">
        <v>971</v>
      </c>
      <c r="D153" t="s">
        <v>972</v>
      </c>
      <c r="E153" t="s">
        <v>5527</v>
      </c>
      <c r="F153" t="s">
        <v>5614</v>
      </c>
    </row>
    <row r="154" spans="1:6" x14ac:dyDescent="0.35">
      <c r="A154" s="7" t="s">
        <v>5627</v>
      </c>
      <c r="B154" s="7" t="s">
        <v>5279</v>
      </c>
      <c r="C154" t="s">
        <v>1011</v>
      </c>
      <c r="D154" t="s">
        <v>5528</v>
      </c>
      <c r="E154" t="s">
        <v>5529</v>
      </c>
      <c r="F154" t="s">
        <v>5614</v>
      </c>
    </row>
    <row r="155" spans="1:6" x14ac:dyDescent="0.35">
      <c r="A155" s="7" t="s">
        <v>5627</v>
      </c>
      <c r="B155" s="7" t="s">
        <v>5279</v>
      </c>
      <c r="C155" t="s">
        <v>1013</v>
      </c>
      <c r="D155" t="s">
        <v>1014</v>
      </c>
      <c r="E155" t="s">
        <v>5530</v>
      </c>
      <c r="F155" t="s">
        <v>5614</v>
      </c>
    </row>
    <row r="156" spans="1:6" x14ac:dyDescent="0.35">
      <c r="A156" s="7" t="s">
        <v>5627</v>
      </c>
      <c r="B156" s="7" t="s">
        <v>5279</v>
      </c>
      <c r="C156" t="s">
        <v>1016</v>
      </c>
      <c r="D156" t="s">
        <v>5531</v>
      </c>
      <c r="E156" t="s">
        <v>5532</v>
      </c>
      <c r="F156" t="s">
        <v>5614</v>
      </c>
    </row>
    <row r="157" spans="1:6" x14ac:dyDescent="0.35">
      <c r="A157" s="7" t="s">
        <v>5627</v>
      </c>
      <c r="B157" s="7" t="s">
        <v>5279</v>
      </c>
      <c r="C157" t="s">
        <v>1019</v>
      </c>
      <c r="D157" t="s">
        <v>1020</v>
      </c>
      <c r="E157" t="s">
        <v>5533</v>
      </c>
      <c r="F157" t="s">
        <v>5614</v>
      </c>
    </row>
    <row r="158" spans="1:6" x14ac:dyDescent="0.35">
      <c r="A158" s="7" t="s">
        <v>5627</v>
      </c>
      <c r="B158" s="7" t="s">
        <v>5279</v>
      </c>
      <c r="C158" t="s">
        <v>1022</v>
      </c>
      <c r="D158" t="s">
        <v>1023</v>
      </c>
      <c r="E158" t="s">
        <v>5438</v>
      </c>
      <c r="F158" t="s">
        <v>5614</v>
      </c>
    </row>
    <row r="159" spans="1:6" x14ac:dyDescent="0.35">
      <c r="A159" s="7" t="s">
        <v>5627</v>
      </c>
      <c r="B159" s="7" t="s">
        <v>5279</v>
      </c>
      <c r="C159" t="s">
        <v>1041</v>
      </c>
      <c r="D159" t="s">
        <v>1042</v>
      </c>
      <c r="E159" t="s">
        <v>5534</v>
      </c>
      <c r="F159" t="s">
        <v>5614</v>
      </c>
    </row>
    <row r="160" spans="1:6" x14ac:dyDescent="0.35">
      <c r="A160" s="7" t="s">
        <v>5627</v>
      </c>
      <c r="B160" s="7" t="s">
        <v>5279</v>
      </c>
      <c r="C160" t="s">
        <v>1054</v>
      </c>
      <c r="D160" t="s">
        <v>1055</v>
      </c>
      <c r="E160" t="s">
        <v>5438</v>
      </c>
      <c r="F160" t="s">
        <v>5614</v>
      </c>
    </row>
    <row r="161" spans="1:6" x14ac:dyDescent="0.35">
      <c r="A161" s="7" t="s">
        <v>5627</v>
      </c>
      <c r="B161" s="7" t="s">
        <v>5279</v>
      </c>
      <c r="C161" t="s">
        <v>1077</v>
      </c>
      <c r="D161" t="s">
        <v>1078</v>
      </c>
      <c r="E161" t="s">
        <v>5535</v>
      </c>
      <c r="F161" t="s">
        <v>5614</v>
      </c>
    </row>
    <row r="162" spans="1:6" x14ac:dyDescent="0.35">
      <c r="A162" s="7" t="s">
        <v>5627</v>
      </c>
      <c r="B162" s="7" t="s">
        <v>5279</v>
      </c>
      <c r="C162" t="s">
        <v>1089</v>
      </c>
      <c r="D162" t="s">
        <v>1090</v>
      </c>
      <c r="E162" t="s">
        <v>5438</v>
      </c>
      <c r="F162" t="s">
        <v>5614</v>
      </c>
    </row>
    <row r="163" spans="1:6" x14ac:dyDescent="0.35">
      <c r="A163" s="7" t="s">
        <v>5627</v>
      </c>
      <c r="B163" s="7" t="s">
        <v>5279</v>
      </c>
      <c r="C163" t="s">
        <v>1092</v>
      </c>
      <c r="D163" t="s">
        <v>1093</v>
      </c>
      <c r="E163" t="s">
        <v>5438</v>
      </c>
      <c r="F163" t="s">
        <v>5614</v>
      </c>
    </row>
    <row r="164" spans="1:6" x14ac:dyDescent="0.35">
      <c r="A164" s="7" t="s">
        <v>5627</v>
      </c>
      <c r="B164" s="7" t="s">
        <v>5279</v>
      </c>
      <c r="C164" t="s">
        <v>1104</v>
      </c>
      <c r="D164" t="s">
        <v>1105</v>
      </c>
      <c r="E164" t="s">
        <v>5438</v>
      </c>
      <c r="F164" t="s">
        <v>5614</v>
      </c>
    </row>
    <row r="165" spans="1:6" x14ac:dyDescent="0.35">
      <c r="A165" s="7" t="s">
        <v>5627</v>
      </c>
      <c r="B165" s="7" t="s">
        <v>5279</v>
      </c>
      <c r="C165" t="s">
        <v>1156</v>
      </c>
      <c r="D165" t="s">
        <v>1157</v>
      </c>
      <c r="E165" t="s">
        <v>5536</v>
      </c>
      <c r="F165" t="s">
        <v>5614</v>
      </c>
    </row>
    <row r="166" spans="1:6" x14ac:dyDescent="0.35">
      <c r="A166" s="7" t="s">
        <v>5627</v>
      </c>
      <c r="B166" s="7" t="s">
        <v>5279</v>
      </c>
      <c r="C166" t="s">
        <v>1165</v>
      </c>
      <c r="D166" t="s">
        <v>1166</v>
      </c>
      <c r="E166" t="s">
        <v>5537</v>
      </c>
      <c r="F166" t="s">
        <v>5614</v>
      </c>
    </row>
    <row r="167" spans="1:6" x14ac:dyDescent="0.35">
      <c r="A167" s="7" t="s">
        <v>5627</v>
      </c>
      <c r="B167" s="7" t="s">
        <v>5279</v>
      </c>
      <c r="C167" t="s">
        <v>1168</v>
      </c>
      <c r="D167" t="s">
        <v>1169</v>
      </c>
      <c r="E167" t="s">
        <v>5538</v>
      </c>
      <c r="F167" t="s">
        <v>5614</v>
      </c>
    </row>
    <row r="168" spans="1:6" x14ac:dyDescent="0.35">
      <c r="A168" s="7" t="s">
        <v>5627</v>
      </c>
      <c r="B168" s="7" t="s">
        <v>5279</v>
      </c>
      <c r="C168" t="s">
        <v>1171</v>
      </c>
      <c r="D168" t="s">
        <v>1172</v>
      </c>
      <c r="E168" t="s">
        <v>5538</v>
      </c>
      <c r="F168" t="s">
        <v>5614</v>
      </c>
    </row>
    <row r="169" spans="1:6" x14ac:dyDescent="0.35">
      <c r="A169" s="7" t="s">
        <v>5627</v>
      </c>
      <c r="B169" s="7" t="s">
        <v>5279</v>
      </c>
      <c r="C169" t="s">
        <v>1176</v>
      </c>
      <c r="D169" t="s">
        <v>1177</v>
      </c>
      <c r="E169" t="s">
        <v>5539</v>
      </c>
      <c r="F169" t="s">
        <v>5614</v>
      </c>
    </row>
    <row r="170" spans="1:6" x14ac:dyDescent="0.35">
      <c r="A170" s="7" t="s">
        <v>5627</v>
      </c>
      <c r="B170" s="7" t="s">
        <v>5279</v>
      </c>
      <c r="C170" t="s">
        <v>1194</v>
      </c>
      <c r="D170" t="s">
        <v>1195</v>
      </c>
      <c r="E170" t="s">
        <v>5540</v>
      </c>
      <c r="F170" t="s">
        <v>5614</v>
      </c>
    </row>
    <row r="171" spans="1:6" x14ac:dyDescent="0.35">
      <c r="A171" s="7" t="s">
        <v>5627</v>
      </c>
      <c r="B171" s="7" t="s">
        <v>5279</v>
      </c>
      <c r="C171" t="s">
        <v>1198</v>
      </c>
      <c r="D171" t="s">
        <v>1199</v>
      </c>
      <c r="E171" t="s">
        <v>5541</v>
      </c>
      <c r="F171" t="s">
        <v>5614</v>
      </c>
    </row>
    <row r="172" spans="1:6" x14ac:dyDescent="0.35">
      <c r="A172" s="7" t="s">
        <v>5627</v>
      </c>
      <c r="B172" s="7" t="s">
        <v>5279</v>
      </c>
      <c r="C172" t="s">
        <v>1200</v>
      </c>
      <c r="D172" t="s">
        <v>1201</v>
      </c>
      <c r="E172" t="s">
        <v>5541</v>
      </c>
      <c r="F172" t="s">
        <v>5614</v>
      </c>
    </row>
    <row r="173" spans="1:6" x14ac:dyDescent="0.35">
      <c r="A173" s="7" t="s">
        <v>5627</v>
      </c>
      <c r="B173" s="7" t="s">
        <v>5279</v>
      </c>
      <c r="C173" t="s">
        <v>1217</v>
      </c>
      <c r="D173" t="s">
        <v>1218</v>
      </c>
      <c r="E173" t="s">
        <v>5542</v>
      </c>
      <c r="F173" t="s">
        <v>5614</v>
      </c>
    </row>
    <row r="174" spans="1:6" x14ac:dyDescent="0.35">
      <c r="A174" s="7" t="s">
        <v>5627</v>
      </c>
      <c r="B174" s="7" t="s">
        <v>5279</v>
      </c>
      <c r="C174" t="s">
        <v>1223</v>
      </c>
      <c r="D174" t="s">
        <v>1224</v>
      </c>
      <c r="E174" t="s">
        <v>5541</v>
      </c>
      <c r="F174" t="s">
        <v>5614</v>
      </c>
    </row>
    <row r="175" spans="1:6" x14ac:dyDescent="0.35">
      <c r="A175" s="7" t="s">
        <v>5627</v>
      </c>
      <c r="B175" s="7" t="s">
        <v>5279</v>
      </c>
      <c r="C175" t="s">
        <v>1225</v>
      </c>
      <c r="D175" t="s">
        <v>1226</v>
      </c>
      <c r="E175" t="s">
        <v>5542</v>
      </c>
      <c r="F175" t="s">
        <v>5614</v>
      </c>
    </row>
    <row r="176" spans="1:6" x14ac:dyDescent="0.35">
      <c r="A176" s="7" t="s">
        <v>5627</v>
      </c>
      <c r="B176" s="7" t="s">
        <v>5279</v>
      </c>
      <c r="C176" t="s">
        <v>1248</v>
      </c>
      <c r="D176" t="s">
        <v>5543</v>
      </c>
      <c r="E176" t="s">
        <v>5544</v>
      </c>
      <c r="F176" t="s">
        <v>5614</v>
      </c>
    </row>
    <row r="177" spans="1:6" x14ac:dyDescent="0.35">
      <c r="A177" s="7" t="s">
        <v>5627</v>
      </c>
      <c r="B177" s="7" t="s">
        <v>5279</v>
      </c>
      <c r="C177" t="s">
        <v>1250</v>
      </c>
      <c r="D177" t="s">
        <v>1251</v>
      </c>
      <c r="E177" t="s">
        <v>5545</v>
      </c>
      <c r="F177" t="s">
        <v>5614</v>
      </c>
    </row>
    <row r="178" spans="1:6" x14ac:dyDescent="0.35">
      <c r="A178" s="7" t="s">
        <v>5627</v>
      </c>
      <c r="B178" s="7" t="s">
        <v>5279</v>
      </c>
      <c r="C178" t="s">
        <v>1261</v>
      </c>
      <c r="D178" t="s">
        <v>1262</v>
      </c>
      <c r="E178" t="s">
        <v>5546</v>
      </c>
      <c r="F178" t="s">
        <v>5614</v>
      </c>
    </row>
    <row r="179" spans="1:6" x14ac:dyDescent="0.35">
      <c r="A179" s="7" t="s">
        <v>5627</v>
      </c>
      <c r="B179" s="7" t="s">
        <v>5279</v>
      </c>
      <c r="C179" t="s">
        <v>1265</v>
      </c>
      <c r="D179" t="s">
        <v>1266</v>
      </c>
      <c r="E179" t="s">
        <v>5547</v>
      </c>
      <c r="F179" t="s">
        <v>5614</v>
      </c>
    </row>
    <row r="180" spans="1:6" x14ac:dyDescent="0.35">
      <c r="A180" s="7" t="s">
        <v>5627</v>
      </c>
      <c r="B180" s="7" t="s">
        <v>5279</v>
      </c>
      <c r="C180" t="s">
        <v>1318</v>
      </c>
      <c r="D180" t="s">
        <v>1319</v>
      </c>
      <c r="E180" t="s">
        <v>5548</v>
      </c>
      <c r="F180" t="s">
        <v>5614</v>
      </c>
    </row>
    <row r="181" spans="1:6" x14ac:dyDescent="0.35">
      <c r="A181" s="7" t="s">
        <v>5627</v>
      </c>
      <c r="B181" s="7" t="s">
        <v>5279</v>
      </c>
      <c r="C181" t="s">
        <v>1337</v>
      </c>
      <c r="D181" t="s">
        <v>1338</v>
      </c>
      <c r="E181" t="s">
        <v>5433</v>
      </c>
      <c r="F181" t="s">
        <v>5614</v>
      </c>
    </row>
    <row r="182" spans="1:6" x14ac:dyDescent="0.35">
      <c r="A182" s="7" t="s">
        <v>5627</v>
      </c>
      <c r="B182" s="7" t="s">
        <v>5279</v>
      </c>
      <c r="C182" t="s">
        <v>1360</v>
      </c>
      <c r="D182" t="s">
        <v>1361</v>
      </c>
      <c r="E182" t="s">
        <v>5549</v>
      </c>
      <c r="F182" t="s">
        <v>5614</v>
      </c>
    </row>
    <row r="183" spans="1:6" x14ac:dyDescent="0.35">
      <c r="A183" s="7" t="s">
        <v>5627</v>
      </c>
      <c r="B183" s="7" t="s">
        <v>5279</v>
      </c>
      <c r="C183" t="s">
        <v>1363</v>
      </c>
      <c r="D183" t="s">
        <v>1364</v>
      </c>
      <c r="E183" t="s">
        <v>5550</v>
      </c>
      <c r="F183" t="s">
        <v>5614</v>
      </c>
    </row>
    <row r="184" spans="1:6" x14ac:dyDescent="0.35">
      <c r="A184" s="7" t="s">
        <v>5627</v>
      </c>
      <c r="B184" s="7" t="s">
        <v>5279</v>
      </c>
      <c r="C184" t="s">
        <v>1379</v>
      </c>
      <c r="D184" t="s">
        <v>1380</v>
      </c>
      <c r="E184" t="s">
        <v>5551</v>
      </c>
      <c r="F184" t="s">
        <v>5614</v>
      </c>
    </row>
    <row r="185" spans="1:6" x14ac:dyDescent="0.35">
      <c r="A185" s="7" t="s">
        <v>5627</v>
      </c>
      <c r="B185" s="7" t="s">
        <v>5279</v>
      </c>
      <c r="C185" t="s">
        <v>1406</v>
      </c>
      <c r="D185" t="s">
        <v>1407</v>
      </c>
      <c r="E185" t="s">
        <v>5552</v>
      </c>
      <c r="F185" t="s">
        <v>5614</v>
      </c>
    </row>
    <row r="186" spans="1:6" x14ac:dyDescent="0.35">
      <c r="A186" s="7" t="s">
        <v>5627</v>
      </c>
      <c r="B186" s="7" t="s">
        <v>5279</v>
      </c>
      <c r="C186" t="s">
        <v>1430</v>
      </c>
      <c r="D186" t="s">
        <v>1431</v>
      </c>
      <c r="E186" t="s">
        <v>5552</v>
      </c>
      <c r="F186" t="s">
        <v>5614</v>
      </c>
    </row>
    <row r="187" spans="1:6" x14ac:dyDescent="0.35">
      <c r="A187" s="7" t="s">
        <v>5627</v>
      </c>
      <c r="B187" s="7" t="s">
        <v>5279</v>
      </c>
      <c r="C187" t="s">
        <v>1433</v>
      </c>
      <c r="D187" t="s">
        <v>1434</v>
      </c>
      <c r="E187" t="s">
        <v>5553</v>
      </c>
      <c r="F187" t="s">
        <v>5614</v>
      </c>
    </row>
    <row r="188" spans="1:6" x14ac:dyDescent="0.35">
      <c r="A188" s="7" t="s">
        <v>5627</v>
      </c>
      <c r="B188" s="7" t="s">
        <v>5279</v>
      </c>
      <c r="C188" t="s">
        <v>1439</v>
      </c>
      <c r="D188" t="s">
        <v>1440</v>
      </c>
      <c r="E188" t="s">
        <v>5552</v>
      </c>
      <c r="F188" t="s">
        <v>5614</v>
      </c>
    </row>
    <row r="189" spans="1:6" x14ac:dyDescent="0.35">
      <c r="A189" s="7" t="s">
        <v>5627</v>
      </c>
      <c r="B189" s="7" t="s">
        <v>5279</v>
      </c>
      <c r="C189" t="s">
        <v>1445</v>
      </c>
      <c r="D189" t="s">
        <v>1446</v>
      </c>
      <c r="E189" t="s">
        <v>5555</v>
      </c>
      <c r="F189" t="s">
        <v>5614</v>
      </c>
    </row>
    <row r="190" spans="1:6" x14ac:dyDescent="0.35">
      <c r="A190" s="7" t="s">
        <v>5627</v>
      </c>
      <c r="B190" s="7" t="s">
        <v>5279</v>
      </c>
      <c r="C190" t="s">
        <v>1464</v>
      </c>
      <c r="D190" t="s">
        <v>1465</v>
      </c>
      <c r="E190" t="s">
        <v>5556</v>
      </c>
      <c r="F190" t="s">
        <v>5614</v>
      </c>
    </row>
    <row r="191" spans="1:6" x14ac:dyDescent="0.35">
      <c r="A191" s="7" t="s">
        <v>5627</v>
      </c>
      <c r="B191" s="7" t="s">
        <v>5279</v>
      </c>
      <c r="C191" t="s">
        <v>1467</v>
      </c>
      <c r="D191" t="s">
        <v>1468</v>
      </c>
      <c r="E191" t="s">
        <v>5557</v>
      </c>
      <c r="F191" t="s">
        <v>5614</v>
      </c>
    </row>
    <row r="192" spans="1:6" x14ac:dyDescent="0.35">
      <c r="A192" s="7" t="s">
        <v>5627</v>
      </c>
      <c r="B192" s="7" t="s">
        <v>5279</v>
      </c>
      <c r="C192" t="s">
        <v>1477</v>
      </c>
      <c r="D192" t="s">
        <v>1478</v>
      </c>
      <c r="E192" t="s">
        <v>5558</v>
      </c>
      <c r="F192" t="s">
        <v>5622</v>
      </c>
    </row>
    <row r="193" spans="1:6" x14ac:dyDescent="0.35">
      <c r="A193" s="7" t="s">
        <v>5627</v>
      </c>
      <c r="B193" s="7" t="s">
        <v>5279</v>
      </c>
      <c r="C193" t="s">
        <v>1480</v>
      </c>
      <c r="D193" t="s">
        <v>1481</v>
      </c>
      <c r="E193" t="s">
        <v>5559</v>
      </c>
      <c r="F193" t="s">
        <v>5614</v>
      </c>
    </row>
    <row r="194" spans="1:6" x14ac:dyDescent="0.35">
      <c r="A194" s="7" t="s">
        <v>5627</v>
      </c>
      <c r="B194" s="7" t="s">
        <v>5279</v>
      </c>
      <c r="C194" t="s">
        <v>1500</v>
      </c>
      <c r="D194" t="s">
        <v>1501</v>
      </c>
      <c r="E194" t="s">
        <v>5560</v>
      </c>
      <c r="F194" t="s">
        <v>5614</v>
      </c>
    </row>
    <row r="195" spans="1:6" x14ac:dyDescent="0.35">
      <c r="A195" s="7" t="s">
        <v>5627</v>
      </c>
      <c r="B195" s="7" t="s">
        <v>5279</v>
      </c>
      <c r="C195" t="s">
        <v>1503</v>
      </c>
      <c r="D195" t="s">
        <v>1504</v>
      </c>
      <c r="E195" t="s">
        <v>5561</v>
      </c>
      <c r="F195" t="s">
        <v>5614</v>
      </c>
    </row>
    <row r="196" spans="1:6" x14ac:dyDescent="0.35">
      <c r="A196" s="7" t="s">
        <v>5627</v>
      </c>
      <c r="B196" s="7" t="s">
        <v>5279</v>
      </c>
      <c r="C196" t="s">
        <v>1525</v>
      </c>
      <c r="D196" t="s">
        <v>1526</v>
      </c>
      <c r="E196" t="s">
        <v>5562</v>
      </c>
      <c r="F196" t="s">
        <v>5614</v>
      </c>
    </row>
    <row r="197" spans="1:6" x14ac:dyDescent="0.35">
      <c r="A197" s="7" t="s">
        <v>5627</v>
      </c>
      <c r="B197" s="7" t="s">
        <v>5279</v>
      </c>
      <c r="C197" t="s">
        <v>1540</v>
      </c>
      <c r="D197" t="s">
        <v>1541</v>
      </c>
      <c r="E197" t="s">
        <v>5563</v>
      </c>
      <c r="F197" t="s">
        <v>5614</v>
      </c>
    </row>
    <row r="198" spans="1:6" x14ac:dyDescent="0.35">
      <c r="A198" s="7" t="s">
        <v>5627</v>
      </c>
      <c r="B198" s="7" t="s">
        <v>5279</v>
      </c>
      <c r="C198" t="s">
        <v>1543</v>
      </c>
      <c r="D198" t="s">
        <v>1544</v>
      </c>
      <c r="E198" t="s">
        <v>5552</v>
      </c>
      <c r="F198" t="s">
        <v>5614</v>
      </c>
    </row>
    <row r="199" spans="1:6" x14ac:dyDescent="0.35">
      <c r="A199" s="7" t="s">
        <v>5627</v>
      </c>
      <c r="B199" s="7" t="s">
        <v>5279</v>
      </c>
      <c r="C199" t="s">
        <v>1581</v>
      </c>
      <c r="D199" t="s">
        <v>1582</v>
      </c>
      <c r="E199" t="s">
        <v>5564</v>
      </c>
      <c r="F199" t="s">
        <v>5614</v>
      </c>
    </row>
    <row r="200" spans="1:6" x14ac:dyDescent="0.35">
      <c r="A200" s="7" t="s">
        <v>5627</v>
      </c>
      <c r="B200" s="7" t="s">
        <v>5279</v>
      </c>
      <c r="C200" t="s">
        <v>1593</v>
      </c>
      <c r="D200" t="s">
        <v>1594</v>
      </c>
      <c r="E200" t="s">
        <v>5565</v>
      </c>
      <c r="F200" t="s">
        <v>5614</v>
      </c>
    </row>
    <row r="201" spans="1:6" x14ac:dyDescent="0.35">
      <c r="A201" s="7" t="s">
        <v>5627</v>
      </c>
      <c r="B201" s="7" t="s">
        <v>5279</v>
      </c>
      <c r="C201" t="s">
        <v>1596</v>
      </c>
      <c r="D201" t="s">
        <v>1597</v>
      </c>
      <c r="E201" t="s">
        <v>5566</v>
      </c>
      <c r="F201" t="s">
        <v>5614</v>
      </c>
    </row>
    <row r="202" spans="1:6" x14ac:dyDescent="0.35">
      <c r="A202" s="7" t="s">
        <v>5627</v>
      </c>
      <c r="B202" s="7" t="s">
        <v>5279</v>
      </c>
      <c r="C202" t="s">
        <v>1609</v>
      </c>
      <c r="D202" t="s">
        <v>1610</v>
      </c>
      <c r="E202" t="s">
        <v>6168</v>
      </c>
      <c r="F202" t="s">
        <v>5614</v>
      </c>
    </row>
    <row r="203" spans="1:6" x14ac:dyDescent="0.35">
      <c r="A203" s="7" t="s">
        <v>5627</v>
      </c>
      <c r="B203" s="7" t="s">
        <v>5279</v>
      </c>
      <c r="C203" t="s">
        <v>1617</v>
      </c>
      <c r="D203" t="s">
        <v>1618</v>
      </c>
      <c r="E203" t="s">
        <v>5567</v>
      </c>
      <c r="F203" t="s">
        <v>5614</v>
      </c>
    </row>
    <row r="204" spans="1:6" x14ac:dyDescent="0.35">
      <c r="A204" s="7" t="s">
        <v>5627</v>
      </c>
      <c r="B204" s="7" t="s">
        <v>5279</v>
      </c>
      <c r="C204" t="s">
        <v>1624</v>
      </c>
      <c r="D204" t="s">
        <v>1625</v>
      </c>
      <c r="E204" t="s">
        <v>5552</v>
      </c>
      <c r="F204" t="s">
        <v>5614</v>
      </c>
    </row>
    <row r="205" spans="1:6" x14ac:dyDescent="0.35">
      <c r="A205" s="7" t="s">
        <v>5627</v>
      </c>
      <c r="B205" s="7" t="s">
        <v>5279</v>
      </c>
      <c r="C205" t="s">
        <v>1635</v>
      </c>
      <c r="D205" t="s">
        <v>1636</v>
      </c>
      <c r="E205" t="s">
        <v>5568</v>
      </c>
      <c r="F205" t="s">
        <v>5614</v>
      </c>
    </row>
    <row r="206" spans="1:6" x14ac:dyDescent="0.35">
      <c r="A206" s="7" t="s">
        <v>5627</v>
      </c>
      <c r="B206" s="7" t="s">
        <v>5279</v>
      </c>
      <c r="C206" t="s">
        <v>1656</v>
      </c>
      <c r="D206" t="s">
        <v>1657</v>
      </c>
      <c r="E206" t="s">
        <v>5569</v>
      </c>
      <c r="F206" t="s">
        <v>5614</v>
      </c>
    </row>
    <row r="207" spans="1:6" x14ac:dyDescent="0.35">
      <c r="A207" s="7" t="s">
        <v>5627</v>
      </c>
      <c r="B207" s="7" t="s">
        <v>5279</v>
      </c>
      <c r="C207" t="s">
        <v>1707</v>
      </c>
      <c r="D207" t="s">
        <v>5570</v>
      </c>
      <c r="E207" t="s">
        <v>5571</v>
      </c>
      <c r="F207" t="s">
        <v>5614</v>
      </c>
    </row>
    <row r="208" spans="1:6" x14ac:dyDescent="0.35">
      <c r="A208" s="7" t="s">
        <v>5627</v>
      </c>
      <c r="B208" s="7" t="s">
        <v>5279</v>
      </c>
      <c r="C208" t="s">
        <v>1748</v>
      </c>
      <c r="D208" t="s">
        <v>1749</v>
      </c>
      <c r="E208" t="s">
        <v>5572</v>
      </c>
      <c r="F208" t="s">
        <v>5614</v>
      </c>
    </row>
    <row r="209" spans="1:6" x14ac:dyDescent="0.35">
      <c r="A209" s="7" t="s">
        <v>5627</v>
      </c>
      <c r="B209" s="7" t="s">
        <v>5279</v>
      </c>
      <c r="C209" t="s">
        <v>1780</v>
      </c>
      <c r="D209" t="s">
        <v>5573</v>
      </c>
      <c r="E209" t="s">
        <v>5574</v>
      </c>
      <c r="F209" t="s">
        <v>5614</v>
      </c>
    </row>
    <row r="210" spans="1:6" x14ac:dyDescent="0.35">
      <c r="A210" s="7" t="s">
        <v>5627</v>
      </c>
      <c r="B210" s="7" t="s">
        <v>5279</v>
      </c>
      <c r="C210" t="s">
        <v>1789</v>
      </c>
      <c r="D210" t="s">
        <v>1790</v>
      </c>
      <c r="E210" t="s">
        <v>5575</v>
      </c>
      <c r="F210" t="s">
        <v>5614</v>
      </c>
    </row>
    <row r="211" spans="1:6" x14ac:dyDescent="0.35">
      <c r="A211" s="7" t="s">
        <v>5627</v>
      </c>
      <c r="B211" s="7" t="s">
        <v>5279</v>
      </c>
      <c r="C211" t="s">
        <v>1807</v>
      </c>
      <c r="D211" t="s">
        <v>1808</v>
      </c>
      <c r="E211" t="s">
        <v>5575</v>
      </c>
      <c r="F211" t="s">
        <v>5614</v>
      </c>
    </row>
    <row r="212" spans="1:6" x14ac:dyDescent="0.35">
      <c r="A212" s="7" t="s">
        <v>5627</v>
      </c>
      <c r="B212" s="7" t="s">
        <v>5279</v>
      </c>
      <c r="C212" t="s">
        <v>1825</v>
      </c>
      <c r="D212" t="s">
        <v>5576</v>
      </c>
      <c r="E212" t="s">
        <v>5577</v>
      </c>
      <c r="F212" t="s">
        <v>5614</v>
      </c>
    </row>
    <row r="213" spans="1:6" x14ac:dyDescent="0.35">
      <c r="A213" s="7" t="s">
        <v>5627</v>
      </c>
      <c r="B213" s="7" t="s">
        <v>5279</v>
      </c>
      <c r="C213" t="s">
        <v>1909</v>
      </c>
      <c r="D213" t="s">
        <v>1910</v>
      </c>
      <c r="E213" t="s">
        <v>5578</v>
      </c>
      <c r="F213" t="s">
        <v>5614</v>
      </c>
    </row>
    <row r="214" spans="1:6" x14ac:dyDescent="0.35">
      <c r="A214" s="7" t="s">
        <v>5627</v>
      </c>
      <c r="B214" s="7" t="s">
        <v>5279</v>
      </c>
      <c r="C214" t="s">
        <v>1916</v>
      </c>
      <c r="D214" t="s">
        <v>1917</v>
      </c>
      <c r="E214" t="s">
        <v>5579</v>
      </c>
      <c r="F214" t="s">
        <v>5614</v>
      </c>
    </row>
    <row r="215" spans="1:6" x14ac:dyDescent="0.35">
      <c r="A215" s="7" t="s">
        <v>5627</v>
      </c>
      <c r="B215" s="7" t="s">
        <v>5279</v>
      </c>
      <c r="C215" t="s">
        <v>1923</v>
      </c>
      <c r="D215" t="s">
        <v>1924</v>
      </c>
      <c r="E215" t="s">
        <v>5578</v>
      </c>
      <c r="F215" t="s">
        <v>5614</v>
      </c>
    </row>
    <row r="216" spans="1:6" x14ac:dyDescent="0.35">
      <c r="A216" s="7" t="s">
        <v>5627</v>
      </c>
      <c r="B216" s="7" t="s">
        <v>5279</v>
      </c>
      <c r="C216" t="s">
        <v>1938</v>
      </c>
      <c r="D216" t="s">
        <v>1939</v>
      </c>
      <c r="E216" t="s">
        <v>5578</v>
      </c>
      <c r="F216" t="s">
        <v>5614</v>
      </c>
    </row>
    <row r="217" spans="1:6" x14ac:dyDescent="0.35">
      <c r="A217" s="7" t="s">
        <v>5627</v>
      </c>
      <c r="B217" s="7" t="s">
        <v>5279</v>
      </c>
      <c r="C217" t="s">
        <v>1941</v>
      </c>
      <c r="D217" t="s">
        <v>1942</v>
      </c>
      <c r="E217" t="s">
        <v>5578</v>
      </c>
      <c r="F217" t="s">
        <v>5614</v>
      </c>
    </row>
    <row r="218" spans="1:6" x14ac:dyDescent="0.35">
      <c r="A218" s="7" t="s">
        <v>5627</v>
      </c>
      <c r="B218" s="7" t="s">
        <v>5279</v>
      </c>
      <c r="C218" t="s">
        <v>1944</v>
      </c>
      <c r="D218" t="s">
        <v>1945</v>
      </c>
      <c r="E218" t="s">
        <v>5578</v>
      </c>
      <c r="F218" t="s">
        <v>5614</v>
      </c>
    </row>
    <row r="219" spans="1:6" x14ac:dyDescent="0.35">
      <c r="A219" s="7" t="s">
        <v>5627</v>
      </c>
      <c r="B219" s="7" t="s">
        <v>5279</v>
      </c>
      <c r="C219" t="s">
        <v>1955</v>
      </c>
      <c r="D219" t="s">
        <v>1956</v>
      </c>
      <c r="E219" t="s">
        <v>5578</v>
      </c>
      <c r="F219" t="s">
        <v>5614</v>
      </c>
    </row>
    <row r="220" spans="1:6" x14ac:dyDescent="0.35">
      <c r="A220" s="7" t="s">
        <v>5627</v>
      </c>
      <c r="B220" s="7" t="s">
        <v>5279</v>
      </c>
      <c r="C220" t="s">
        <v>1971</v>
      </c>
      <c r="D220" t="s">
        <v>1972</v>
      </c>
      <c r="E220" t="s">
        <v>5578</v>
      </c>
      <c r="F220" t="s">
        <v>5614</v>
      </c>
    </row>
    <row r="221" spans="1:6" x14ac:dyDescent="0.35">
      <c r="A221" s="7" t="s">
        <v>5627</v>
      </c>
      <c r="B221" s="7" t="s">
        <v>5279</v>
      </c>
      <c r="C221" t="s">
        <v>1974</v>
      </c>
      <c r="D221" t="s">
        <v>1975</v>
      </c>
      <c r="E221" t="s">
        <v>5578</v>
      </c>
      <c r="F221" t="s">
        <v>5614</v>
      </c>
    </row>
    <row r="222" spans="1:6" x14ac:dyDescent="0.35">
      <c r="A222" s="7" t="s">
        <v>5627</v>
      </c>
      <c r="B222" s="7" t="s">
        <v>5279</v>
      </c>
      <c r="C222" t="s">
        <v>2007</v>
      </c>
      <c r="D222" t="s">
        <v>5580</v>
      </c>
      <c r="E222" t="s">
        <v>5581</v>
      </c>
      <c r="F222" t="s">
        <v>5614</v>
      </c>
    </row>
    <row r="223" spans="1:6" x14ac:dyDescent="0.35">
      <c r="A223" s="7" t="s">
        <v>5627</v>
      </c>
      <c r="B223" s="7" t="s">
        <v>5279</v>
      </c>
      <c r="C223" t="s">
        <v>2009</v>
      </c>
      <c r="D223" t="s">
        <v>2010</v>
      </c>
      <c r="E223" t="s">
        <v>5582</v>
      </c>
      <c r="F223" t="s">
        <v>5614</v>
      </c>
    </row>
    <row r="224" spans="1:6" x14ac:dyDescent="0.35">
      <c r="A224" s="7" t="s">
        <v>5627</v>
      </c>
      <c r="B224" s="7" t="s">
        <v>5279</v>
      </c>
      <c r="C224" t="s">
        <v>2046</v>
      </c>
      <c r="D224" t="s">
        <v>2047</v>
      </c>
      <c r="E224" t="s">
        <v>5583</v>
      </c>
      <c r="F224" t="s">
        <v>5622</v>
      </c>
    </row>
    <row r="225" spans="1:7" x14ac:dyDescent="0.35">
      <c r="A225" s="7" t="s">
        <v>5627</v>
      </c>
      <c r="B225" s="7" t="s">
        <v>5279</v>
      </c>
      <c r="C225" t="s">
        <v>2068</v>
      </c>
      <c r="D225" t="s">
        <v>2069</v>
      </c>
      <c r="E225" t="s">
        <v>5584</v>
      </c>
      <c r="F225" t="s">
        <v>5623</v>
      </c>
    </row>
    <row r="226" spans="1:7" x14ac:dyDescent="0.35">
      <c r="A226" s="7" t="s">
        <v>5627</v>
      </c>
      <c r="B226" s="7" t="s">
        <v>5279</v>
      </c>
      <c r="C226" t="s">
        <v>2087</v>
      </c>
      <c r="D226" t="s">
        <v>2088</v>
      </c>
      <c r="E226" t="s">
        <v>5585</v>
      </c>
      <c r="F226" t="s">
        <v>5622</v>
      </c>
    </row>
    <row r="227" spans="1:7" x14ac:dyDescent="0.35">
      <c r="A227" s="7" t="s">
        <v>5627</v>
      </c>
      <c r="B227" s="7" t="s">
        <v>5279</v>
      </c>
      <c r="C227" t="s">
        <v>2098</v>
      </c>
      <c r="D227" t="s">
        <v>2099</v>
      </c>
      <c r="E227" t="s">
        <v>5583</v>
      </c>
      <c r="F227" t="s">
        <v>5622</v>
      </c>
    </row>
    <row r="228" spans="1:7" x14ac:dyDescent="0.35">
      <c r="A228" s="7" t="s">
        <v>5627</v>
      </c>
      <c r="B228" s="7" t="s">
        <v>5279</v>
      </c>
      <c r="C228" t="s">
        <v>2111</v>
      </c>
      <c r="D228" t="s">
        <v>2112</v>
      </c>
      <c r="E228" t="s">
        <v>5586</v>
      </c>
      <c r="F228" t="s">
        <v>5614</v>
      </c>
    </row>
    <row r="229" spans="1:7" x14ac:dyDescent="0.35">
      <c r="A229" s="7" t="s">
        <v>5627</v>
      </c>
      <c r="B229" s="7" t="s">
        <v>5279</v>
      </c>
      <c r="C229" t="s">
        <v>2114</v>
      </c>
      <c r="D229" t="s">
        <v>2115</v>
      </c>
      <c r="E229" t="s">
        <v>5587</v>
      </c>
      <c r="F229" t="s">
        <v>5614</v>
      </c>
    </row>
    <row r="230" spans="1:7" x14ac:dyDescent="0.35">
      <c r="A230" s="7" t="s">
        <v>5627</v>
      </c>
      <c r="B230" s="7" t="s">
        <v>5279</v>
      </c>
      <c r="C230" t="s">
        <v>2177</v>
      </c>
      <c r="D230" t="s">
        <v>5588</v>
      </c>
      <c r="E230" t="s">
        <v>5589</v>
      </c>
      <c r="F230" t="s">
        <v>5614</v>
      </c>
    </row>
    <row r="231" spans="1:7" x14ac:dyDescent="0.35">
      <c r="A231" s="7" t="s">
        <v>5627</v>
      </c>
      <c r="B231" s="7" t="s">
        <v>5279</v>
      </c>
      <c r="C231" t="s">
        <v>2181</v>
      </c>
      <c r="D231" t="s">
        <v>5590</v>
      </c>
      <c r="E231" t="s">
        <v>5591</v>
      </c>
      <c r="F231" t="s">
        <v>5614</v>
      </c>
    </row>
    <row r="232" spans="1:7" x14ac:dyDescent="0.35">
      <c r="A232" s="7" t="s">
        <v>5627</v>
      </c>
      <c r="B232" s="7" t="s">
        <v>5279</v>
      </c>
      <c r="C232" t="s">
        <v>2186</v>
      </c>
      <c r="D232" t="s">
        <v>5592</v>
      </c>
      <c r="E232" t="s">
        <v>5593</v>
      </c>
      <c r="F232" t="s">
        <v>5614</v>
      </c>
      <c r="G232" t="s">
        <v>5626</v>
      </c>
    </row>
    <row r="233" spans="1:7" x14ac:dyDescent="0.35">
      <c r="A233" s="7" t="s">
        <v>5627</v>
      </c>
      <c r="B233" s="7" t="s">
        <v>5279</v>
      </c>
      <c r="C233" t="s">
        <v>2191</v>
      </c>
      <c r="D233" t="s">
        <v>2192</v>
      </c>
      <c r="E233" t="s">
        <v>5594</v>
      </c>
      <c r="F233" t="s">
        <v>5614</v>
      </c>
    </row>
    <row r="234" spans="1:7" x14ac:dyDescent="0.35">
      <c r="A234" s="7" t="s">
        <v>5627</v>
      </c>
      <c r="B234" s="7" t="s">
        <v>5279</v>
      </c>
      <c r="C234" t="s">
        <v>2200</v>
      </c>
      <c r="D234" t="s">
        <v>2201</v>
      </c>
      <c r="E234" t="s">
        <v>5595</v>
      </c>
      <c r="F234" t="s">
        <v>5614</v>
      </c>
    </row>
    <row r="235" spans="1:7" x14ac:dyDescent="0.35">
      <c r="A235" s="7" t="s">
        <v>5627</v>
      </c>
      <c r="B235" s="7" t="s">
        <v>5279</v>
      </c>
      <c r="C235" t="s">
        <v>2215</v>
      </c>
      <c r="D235" t="s">
        <v>2216</v>
      </c>
      <c r="E235" t="s">
        <v>5596</v>
      </c>
      <c r="F235" t="s">
        <v>5614</v>
      </c>
    </row>
    <row r="236" spans="1:7" x14ac:dyDescent="0.35">
      <c r="A236" s="7" t="s">
        <v>5627</v>
      </c>
      <c r="B236" s="7" t="s">
        <v>5279</v>
      </c>
      <c r="C236" t="s">
        <v>2218</v>
      </c>
      <c r="D236" t="s">
        <v>2219</v>
      </c>
      <c r="E236" t="s">
        <v>5597</v>
      </c>
      <c r="F236" t="s">
        <v>5614</v>
      </c>
    </row>
    <row r="237" spans="1:7" x14ac:dyDescent="0.35">
      <c r="A237" s="7" t="s">
        <v>5627</v>
      </c>
      <c r="B237" s="7" t="s">
        <v>5279</v>
      </c>
      <c r="C237" t="s">
        <v>2226</v>
      </c>
      <c r="D237" t="s">
        <v>2227</v>
      </c>
      <c r="E237" t="s">
        <v>5598</v>
      </c>
      <c r="F237" t="s">
        <v>5614</v>
      </c>
    </row>
    <row r="238" spans="1:7" x14ac:dyDescent="0.35">
      <c r="A238" s="7" t="s">
        <v>5627</v>
      </c>
      <c r="B238" s="7" t="s">
        <v>5279</v>
      </c>
      <c r="C238" t="s">
        <v>2344</v>
      </c>
      <c r="D238" t="s">
        <v>2345</v>
      </c>
      <c r="E238" t="s">
        <v>5596</v>
      </c>
      <c r="F238" t="s">
        <v>5614</v>
      </c>
    </row>
    <row r="239" spans="1:7" x14ac:dyDescent="0.35">
      <c r="A239" s="7" t="s">
        <v>5627</v>
      </c>
      <c r="B239" s="7" t="s">
        <v>5279</v>
      </c>
      <c r="C239" t="s">
        <v>2347</v>
      </c>
      <c r="D239" t="s">
        <v>2348</v>
      </c>
      <c r="E239" t="s">
        <v>5596</v>
      </c>
      <c r="F239" t="s">
        <v>5614</v>
      </c>
    </row>
    <row r="240" spans="1:7" x14ac:dyDescent="0.35">
      <c r="A240" s="7" t="s">
        <v>5627</v>
      </c>
      <c r="B240" s="7" t="s">
        <v>5279</v>
      </c>
      <c r="C240" t="s">
        <v>2350</v>
      </c>
      <c r="D240" t="s">
        <v>2351</v>
      </c>
      <c r="E240" t="s">
        <v>5599</v>
      </c>
      <c r="F240" t="s">
        <v>5614</v>
      </c>
    </row>
    <row r="241" spans="1:7" x14ac:dyDescent="0.35">
      <c r="A241" s="7" t="s">
        <v>5627</v>
      </c>
      <c r="B241" s="7" t="s">
        <v>5279</v>
      </c>
      <c r="C241" t="s">
        <v>2358</v>
      </c>
      <c r="D241" t="s">
        <v>2359</v>
      </c>
      <c r="E241" t="s">
        <v>5600</v>
      </c>
      <c r="F241" t="s">
        <v>5614</v>
      </c>
    </row>
    <row r="242" spans="1:7" x14ac:dyDescent="0.35">
      <c r="A242" s="7" t="s">
        <v>5627</v>
      </c>
      <c r="B242" s="7" t="s">
        <v>5279</v>
      </c>
      <c r="C242" t="s">
        <v>2360</v>
      </c>
      <c r="D242" t="s">
        <v>2361</v>
      </c>
      <c r="E242" t="s">
        <v>5601</v>
      </c>
      <c r="F242" t="s">
        <v>5614</v>
      </c>
    </row>
    <row r="243" spans="1:7" x14ac:dyDescent="0.35">
      <c r="A243" s="7" t="s">
        <v>5627</v>
      </c>
      <c r="B243" s="7" t="s">
        <v>5279</v>
      </c>
      <c r="C243" t="s">
        <v>2363</v>
      </c>
      <c r="D243" t="s">
        <v>5602</v>
      </c>
      <c r="E243" t="s">
        <v>5603</v>
      </c>
      <c r="F243" t="s">
        <v>5614</v>
      </c>
    </row>
    <row r="244" spans="1:7" x14ac:dyDescent="0.35">
      <c r="A244" s="7" t="s">
        <v>5627</v>
      </c>
      <c r="B244" s="7" t="s">
        <v>5279</v>
      </c>
      <c r="C244" t="s">
        <v>2370</v>
      </c>
      <c r="D244" t="s">
        <v>2371</v>
      </c>
      <c r="E244" t="s">
        <v>5604</v>
      </c>
      <c r="F244" t="s">
        <v>5614</v>
      </c>
    </row>
    <row r="245" spans="1:7" x14ac:dyDescent="0.35">
      <c r="A245" s="7" t="s">
        <v>5627</v>
      </c>
      <c r="B245" s="7" t="s">
        <v>5279</v>
      </c>
      <c r="C245" t="s">
        <v>2377</v>
      </c>
      <c r="D245" t="s">
        <v>2378</v>
      </c>
      <c r="E245" t="s">
        <v>5605</v>
      </c>
      <c r="F245" t="s">
        <v>5614</v>
      </c>
    </row>
    <row r="246" spans="1:7" x14ac:dyDescent="0.35">
      <c r="A246" s="7" t="s">
        <v>5627</v>
      </c>
      <c r="B246" s="7" t="s">
        <v>5279</v>
      </c>
      <c r="C246" t="s">
        <v>2429</v>
      </c>
      <c r="D246" t="s">
        <v>2430</v>
      </c>
      <c r="E246" t="s">
        <v>5606</v>
      </c>
      <c r="F246" t="s">
        <v>5614</v>
      </c>
    </row>
    <row r="247" spans="1:7" x14ac:dyDescent="0.35">
      <c r="A247" s="7" t="s">
        <v>5627</v>
      </c>
      <c r="B247" s="7" t="s">
        <v>5279</v>
      </c>
      <c r="C247" t="s">
        <v>2711</v>
      </c>
      <c r="D247" t="s">
        <v>2712</v>
      </c>
      <c r="E247" t="s">
        <v>5607</v>
      </c>
      <c r="F247" t="s">
        <v>5622</v>
      </c>
    </row>
    <row r="248" spans="1:7" x14ac:dyDescent="0.35">
      <c r="A248" s="7" t="s">
        <v>5627</v>
      </c>
      <c r="B248" s="7" t="s">
        <v>5279</v>
      </c>
      <c r="C248" t="s">
        <v>2750</v>
      </c>
      <c r="D248" t="s">
        <v>2751</v>
      </c>
      <c r="E248" t="s">
        <v>5608</v>
      </c>
      <c r="F248" t="s">
        <v>5614</v>
      </c>
    </row>
    <row r="249" spans="1:7" x14ac:dyDescent="0.35">
      <c r="A249" s="7" t="s">
        <v>5627</v>
      </c>
      <c r="B249" s="7" t="s">
        <v>5279</v>
      </c>
      <c r="C249" t="s">
        <v>2840</v>
      </c>
      <c r="D249" t="s">
        <v>5609</v>
      </c>
      <c r="E249" t="s">
        <v>5610</v>
      </c>
      <c r="F249" t="s">
        <v>5614</v>
      </c>
    </row>
    <row r="250" spans="1:7" x14ac:dyDescent="0.35">
      <c r="A250" s="7" t="s">
        <v>5627</v>
      </c>
      <c r="B250" s="7" t="s">
        <v>5279</v>
      </c>
      <c r="C250" t="s">
        <v>2853</v>
      </c>
      <c r="D250" t="s">
        <v>2854</v>
      </c>
      <c r="E250" t="s">
        <v>5611</v>
      </c>
      <c r="F250" t="s">
        <v>5614</v>
      </c>
    </row>
    <row r="251" spans="1:7" x14ac:dyDescent="0.35">
      <c r="A251" s="7" t="s">
        <v>5627</v>
      </c>
      <c r="B251" s="7" t="s">
        <v>5279</v>
      </c>
      <c r="C251" t="s">
        <v>2896</v>
      </c>
      <c r="D251" t="s">
        <v>2897</v>
      </c>
      <c r="E251" t="s">
        <v>5611</v>
      </c>
      <c r="F251" t="s">
        <v>5614</v>
      </c>
    </row>
    <row r="252" spans="1:7" x14ac:dyDescent="0.35">
      <c r="A252" s="7" t="s">
        <v>5627</v>
      </c>
      <c r="B252" s="7" t="s">
        <v>5279</v>
      </c>
      <c r="C252" t="s">
        <v>2962</v>
      </c>
      <c r="D252" t="s">
        <v>5612</v>
      </c>
      <c r="E252" t="s">
        <v>5613</v>
      </c>
      <c r="F252" t="s">
        <v>5614</v>
      </c>
    </row>
    <row r="253" spans="1:7" x14ac:dyDescent="0.35">
      <c r="A253" t="s">
        <v>5279</v>
      </c>
      <c r="B253" t="s">
        <v>6169</v>
      </c>
      <c r="C253" t="s">
        <v>6171</v>
      </c>
      <c r="D253" t="s">
        <v>6172</v>
      </c>
      <c r="E253" t="s">
        <v>5287</v>
      </c>
      <c r="F253" t="s">
        <v>5614</v>
      </c>
      <c r="G253" t="s">
        <v>5624</v>
      </c>
    </row>
    <row r="254" spans="1:7" x14ac:dyDescent="0.35">
      <c r="A254" t="s">
        <v>5279</v>
      </c>
      <c r="B254" t="s">
        <v>6169</v>
      </c>
      <c r="C254" t="s">
        <v>6175</v>
      </c>
      <c r="D254" t="s">
        <v>6176</v>
      </c>
      <c r="E254" t="s">
        <v>5287</v>
      </c>
      <c r="F254" t="s">
        <v>5614</v>
      </c>
      <c r="G254" t="s">
        <v>5624</v>
      </c>
    </row>
    <row r="255" spans="1:7" x14ac:dyDescent="0.35">
      <c r="A255" t="s">
        <v>5279</v>
      </c>
      <c r="B255" t="s">
        <v>6169</v>
      </c>
      <c r="C255" t="s">
        <v>6178</v>
      </c>
      <c r="D255" t="s">
        <v>6179</v>
      </c>
      <c r="E255" t="s">
        <v>5287</v>
      </c>
      <c r="F255" t="s">
        <v>5614</v>
      </c>
      <c r="G255" t="s">
        <v>5624</v>
      </c>
    </row>
    <row r="256" spans="1:7" x14ac:dyDescent="0.35">
      <c r="A256" t="s">
        <v>5279</v>
      </c>
      <c r="B256" t="s">
        <v>6169</v>
      </c>
      <c r="C256" t="s">
        <v>6181</v>
      </c>
      <c r="D256" t="s">
        <v>6182</v>
      </c>
      <c r="E256" t="s">
        <v>5287</v>
      </c>
      <c r="F256" t="s">
        <v>5622</v>
      </c>
      <c r="G256" t="s">
        <v>3186</v>
      </c>
    </row>
    <row r="257" spans="1:7" x14ac:dyDescent="0.35">
      <c r="A257" t="s">
        <v>5279</v>
      </c>
      <c r="B257" t="s">
        <v>6169</v>
      </c>
      <c r="C257" t="s">
        <v>6184</v>
      </c>
      <c r="D257" t="s">
        <v>6185</v>
      </c>
      <c r="E257" t="s">
        <v>5287</v>
      </c>
      <c r="F257" t="s">
        <v>5622</v>
      </c>
      <c r="G257" t="s">
        <v>3186</v>
      </c>
    </row>
    <row r="258" spans="1:7" x14ac:dyDescent="0.35">
      <c r="A258" t="s">
        <v>5279</v>
      </c>
      <c r="B258" t="s">
        <v>6169</v>
      </c>
      <c r="C258" t="s">
        <v>6190</v>
      </c>
      <c r="D258" t="s">
        <v>4347</v>
      </c>
      <c r="E258" t="s">
        <v>5287</v>
      </c>
      <c r="F258" t="s">
        <v>5614</v>
      </c>
      <c r="G258" t="s">
        <v>6289</v>
      </c>
    </row>
    <row r="259" spans="1:7" x14ac:dyDescent="0.35">
      <c r="A259" t="s">
        <v>5279</v>
      </c>
      <c r="B259" t="s">
        <v>6169</v>
      </c>
      <c r="C259" t="s">
        <v>6192</v>
      </c>
      <c r="D259" t="s">
        <v>6193</v>
      </c>
      <c r="E259" t="s">
        <v>5287</v>
      </c>
      <c r="F259" t="s">
        <v>5614</v>
      </c>
      <c r="G259" t="s">
        <v>5624</v>
      </c>
    </row>
    <row r="260" spans="1:7" x14ac:dyDescent="0.35">
      <c r="A260" t="s">
        <v>5279</v>
      </c>
      <c r="B260" t="s">
        <v>6169</v>
      </c>
      <c r="C260" t="s">
        <v>6195</v>
      </c>
      <c r="D260" t="s">
        <v>6196</v>
      </c>
      <c r="E260" t="s">
        <v>5287</v>
      </c>
      <c r="F260" t="s">
        <v>5614</v>
      </c>
      <c r="G260" t="s">
        <v>5624</v>
      </c>
    </row>
    <row r="261" spans="1:7" x14ac:dyDescent="0.35">
      <c r="A261" t="s">
        <v>5279</v>
      </c>
      <c r="B261" t="s">
        <v>6169</v>
      </c>
      <c r="C261" t="s">
        <v>6197</v>
      </c>
      <c r="D261" t="s">
        <v>6198</v>
      </c>
      <c r="E261" t="s">
        <v>5287</v>
      </c>
      <c r="F261" t="s">
        <v>5614</v>
      </c>
      <c r="G261" t="s">
        <v>5624</v>
      </c>
    </row>
    <row r="262" spans="1:7" x14ac:dyDescent="0.35">
      <c r="A262" t="s">
        <v>5279</v>
      </c>
      <c r="B262" t="s">
        <v>6169</v>
      </c>
      <c r="C262" t="s">
        <v>6205</v>
      </c>
      <c r="D262" t="s">
        <v>6206</v>
      </c>
      <c r="E262" t="s">
        <v>5287</v>
      </c>
      <c r="F262" t="s">
        <v>5614</v>
      </c>
      <c r="G262" t="s">
        <v>5624</v>
      </c>
    </row>
    <row r="263" spans="1:7" x14ac:dyDescent="0.35">
      <c r="A263" t="s">
        <v>5279</v>
      </c>
      <c r="B263" t="s">
        <v>6169</v>
      </c>
      <c r="C263" t="s">
        <v>6211</v>
      </c>
      <c r="D263" t="s">
        <v>6212</v>
      </c>
      <c r="E263" t="s">
        <v>5287</v>
      </c>
      <c r="F263" t="s">
        <v>5614</v>
      </c>
      <c r="G263" t="s">
        <v>5624</v>
      </c>
    </row>
    <row r="264" spans="1:7" x14ac:dyDescent="0.35">
      <c r="A264" t="s">
        <v>5279</v>
      </c>
      <c r="B264" t="s">
        <v>6169</v>
      </c>
      <c r="C264" t="s">
        <v>6214</v>
      </c>
      <c r="D264" t="s">
        <v>6215</v>
      </c>
      <c r="E264" t="s">
        <v>5287</v>
      </c>
      <c r="F264" t="s">
        <v>5614</v>
      </c>
      <c r="G264" t="s">
        <v>5624</v>
      </c>
    </row>
    <row r="265" spans="1:7" x14ac:dyDescent="0.35">
      <c r="A265" t="s">
        <v>5279</v>
      </c>
      <c r="B265" t="s">
        <v>6169</v>
      </c>
      <c r="C265" t="s">
        <v>6217</v>
      </c>
      <c r="D265" t="s">
        <v>6218</v>
      </c>
      <c r="E265" t="s">
        <v>5287</v>
      </c>
      <c r="F265" t="s">
        <v>5614</v>
      </c>
      <c r="G265" t="s">
        <v>5624</v>
      </c>
    </row>
    <row r="266" spans="1:7" x14ac:dyDescent="0.35">
      <c r="A266" t="s">
        <v>5279</v>
      </c>
      <c r="B266" t="s">
        <v>6169</v>
      </c>
      <c r="C266" t="s">
        <v>6220</v>
      </c>
      <c r="D266" t="s">
        <v>6221</v>
      </c>
      <c r="E266" t="s">
        <v>5287</v>
      </c>
      <c r="F266" t="s">
        <v>5614</v>
      </c>
      <c r="G266" t="s">
        <v>5624</v>
      </c>
    </row>
    <row r="267" spans="1:7" x14ac:dyDescent="0.35">
      <c r="A267" t="s">
        <v>5279</v>
      </c>
      <c r="B267" t="s">
        <v>6169</v>
      </c>
      <c r="C267" t="s">
        <v>6223</v>
      </c>
      <c r="D267" t="s">
        <v>6224</v>
      </c>
      <c r="E267" t="s">
        <v>5287</v>
      </c>
      <c r="F267" t="s">
        <v>5614</v>
      </c>
      <c r="G267" t="s">
        <v>5624</v>
      </c>
    </row>
    <row r="268" spans="1:7" x14ac:dyDescent="0.35">
      <c r="A268" t="s">
        <v>5279</v>
      </c>
      <c r="B268" t="s">
        <v>6169</v>
      </c>
      <c r="C268" t="s">
        <v>6227</v>
      </c>
      <c r="D268" t="s">
        <v>6228</v>
      </c>
      <c r="E268" t="s">
        <v>5287</v>
      </c>
      <c r="F268" t="s">
        <v>5614</v>
      </c>
      <c r="G268" t="s">
        <v>5624</v>
      </c>
    </row>
    <row r="269" spans="1:7" x14ac:dyDescent="0.35">
      <c r="A269" t="s">
        <v>5279</v>
      </c>
      <c r="B269" t="s">
        <v>6169</v>
      </c>
      <c r="C269" t="s">
        <v>6290</v>
      </c>
      <c r="D269" t="s">
        <v>6291</v>
      </c>
      <c r="E269" t="s">
        <v>5404</v>
      </c>
      <c r="F269" t="s">
        <v>5614</v>
      </c>
      <c r="G269" t="s">
        <v>6292</v>
      </c>
    </row>
    <row r="270" spans="1:7" x14ac:dyDescent="0.35">
      <c r="A270" t="s">
        <v>5279</v>
      </c>
      <c r="B270" t="s">
        <v>6169</v>
      </c>
      <c r="C270" t="s">
        <v>6293</v>
      </c>
      <c r="D270" t="s">
        <v>6294</v>
      </c>
      <c r="E270" t="s">
        <v>5404</v>
      </c>
      <c r="F270" t="s">
        <v>5614</v>
      </c>
      <c r="G270" t="s">
        <v>6295</v>
      </c>
    </row>
    <row r="271" spans="1:7" x14ac:dyDescent="0.35">
      <c r="A271" t="s">
        <v>5279</v>
      </c>
      <c r="B271" t="s">
        <v>6169</v>
      </c>
      <c r="C271" t="s">
        <v>6296</v>
      </c>
      <c r="D271" t="s">
        <v>6297</v>
      </c>
      <c r="E271" t="s">
        <v>5404</v>
      </c>
      <c r="F271" t="s">
        <v>5614</v>
      </c>
      <c r="G271" t="s">
        <v>6298</v>
      </c>
    </row>
    <row r="272" spans="1:7" x14ac:dyDescent="0.35">
      <c r="A272" t="s">
        <v>5279</v>
      </c>
      <c r="B272" t="s">
        <v>6169</v>
      </c>
      <c r="C272" t="s">
        <v>259</v>
      </c>
      <c r="D272" t="s">
        <v>260</v>
      </c>
      <c r="E272" t="s">
        <v>6299</v>
      </c>
      <c r="F272" t="s">
        <v>5622</v>
      </c>
    </row>
    <row r="273" spans="1:7" x14ac:dyDescent="0.35">
      <c r="A273" t="s">
        <v>5279</v>
      </c>
      <c r="B273" t="s">
        <v>6169</v>
      </c>
      <c r="C273" t="s">
        <v>268</v>
      </c>
      <c r="D273" t="s">
        <v>269</v>
      </c>
      <c r="E273" t="s">
        <v>6300</v>
      </c>
      <c r="F273" t="s">
        <v>5622</v>
      </c>
    </row>
    <row r="274" spans="1:7" x14ac:dyDescent="0.35">
      <c r="A274" t="s">
        <v>5279</v>
      </c>
      <c r="B274" t="s">
        <v>6169</v>
      </c>
      <c r="C274" t="s">
        <v>387</v>
      </c>
      <c r="D274" t="s">
        <v>388</v>
      </c>
      <c r="E274" t="s">
        <v>6301</v>
      </c>
      <c r="F274" t="s">
        <v>5622</v>
      </c>
      <c r="G274" t="s">
        <v>6302</v>
      </c>
    </row>
    <row r="275" spans="1:7" x14ac:dyDescent="0.35">
      <c r="A275" t="s">
        <v>5279</v>
      </c>
      <c r="B275" t="s">
        <v>6169</v>
      </c>
      <c r="C275" t="s">
        <v>638</v>
      </c>
      <c r="D275" t="s">
        <v>639</v>
      </c>
      <c r="E275" t="s">
        <v>6301</v>
      </c>
      <c r="F275" t="s">
        <v>5622</v>
      </c>
      <c r="G275" t="s">
        <v>6302</v>
      </c>
    </row>
    <row r="276" spans="1:7" x14ac:dyDescent="0.35">
      <c r="A276" t="s">
        <v>5279</v>
      </c>
      <c r="B276" t="s">
        <v>6169</v>
      </c>
      <c r="C276" t="s">
        <v>693</v>
      </c>
      <c r="D276" t="s">
        <v>694</v>
      </c>
      <c r="E276" t="s">
        <v>6303</v>
      </c>
      <c r="F276" t="s">
        <v>5614</v>
      </c>
      <c r="G276" t="s">
        <v>6304</v>
      </c>
    </row>
    <row r="277" spans="1:7" x14ac:dyDescent="0.35">
      <c r="A277" t="s">
        <v>5279</v>
      </c>
      <c r="B277" t="s">
        <v>6169</v>
      </c>
      <c r="C277" t="s">
        <v>745</v>
      </c>
      <c r="D277" t="s">
        <v>746</v>
      </c>
      <c r="E277" t="s">
        <v>6303</v>
      </c>
      <c r="F277" t="s">
        <v>5614</v>
      </c>
      <c r="G277" t="s">
        <v>6304</v>
      </c>
    </row>
    <row r="278" spans="1:7" x14ac:dyDescent="0.35">
      <c r="A278" t="s">
        <v>5279</v>
      </c>
      <c r="B278" t="s">
        <v>6169</v>
      </c>
      <c r="C278" t="s">
        <v>791</v>
      </c>
      <c r="D278" t="s">
        <v>792</v>
      </c>
      <c r="E278" t="s">
        <v>6303</v>
      </c>
      <c r="F278" t="s">
        <v>5614</v>
      </c>
      <c r="G278" t="s">
        <v>6304</v>
      </c>
    </row>
    <row r="279" spans="1:7" x14ac:dyDescent="0.35">
      <c r="A279" t="s">
        <v>5279</v>
      </c>
      <c r="B279" t="s">
        <v>6169</v>
      </c>
      <c r="C279" t="s">
        <v>805</v>
      </c>
      <c r="D279" t="s">
        <v>806</v>
      </c>
      <c r="E279" t="s">
        <v>6305</v>
      </c>
      <c r="F279" t="s">
        <v>5614</v>
      </c>
    </row>
    <row r="280" spans="1:7" x14ac:dyDescent="0.35">
      <c r="A280" t="s">
        <v>5279</v>
      </c>
      <c r="B280" t="s">
        <v>6169</v>
      </c>
      <c r="C280" t="s">
        <v>921</v>
      </c>
      <c r="D280" t="s">
        <v>922</v>
      </c>
      <c r="E280" t="s">
        <v>6303</v>
      </c>
      <c r="F280" t="s">
        <v>5614</v>
      </c>
      <c r="G280" t="s">
        <v>6304</v>
      </c>
    </row>
    <row r="281" spans="1:7" x14ac:dyDescent="0.35">
      <c r="A281" t="s">
        <v>5279</v>
      </c>
      <c r="B281" t="s">
        <v>6169</v>
      </c>
      <c r="C281" t="s">
        <v>979</v>
      </c>
      <c r="D281" t="s">
        <v>980</v>
      </c>
      <c r="E281" t="s">
        <v>6303</v>
      </c>
      <c r="F281" t="s">
        <v>5614</v>
      </c>
      <c r="G281" t="s">
        <v>6304</v>
      </c>
    </row>
    <row r="282" spans="1:7" x14ac:dyDescent="0.35">
      <c r="A282" t="s">
        <v>5279</v>
      </c>
      <c r="B282" t="s">
        <v>6169</v>
      </c>
      <c r="C282" t="s">
        <v>1022</v>
      </c>
      <c r="D282" t="s">
        <v>1023</v>
      </c>
      <c r="E282" t="s">
        <v>6301</v>
      </c>
      <c r="F282" t="s">
        <v>5622</v>
      </c>
      <c r="G282" t="s">
        <v>6302</v>
      </c>
    </row>
    <row r="283" spans="1:7" x14ac:dyDescent="0.35">
      <c r="A283" t="s">
        <v>5279</v>
      </c>
      <c r="B283" t="s">
        <v>6169</v>
      </c>
      <c r="C283" t="s">
        <v>1045</v>
      </c>
      <c r="D283" t="s">
        <v>1046</v>
      </c>
      <c r="E283" t="s">
        <v>6303</v>
      </c>
      <c r="F283" t="s">
        <v>5614</v>
      </c>
      <c r="G283" t="s">
        <v>6304</v>
      </c>
    </row>
    <row r="284" spans="1:7" x14ac:dyDescent="0.35">
      <c r="A284" t="s">
        <v>5279</v>
      </c>
      <c r="B284" t="s">
        <v>6169</v>
      </c>
      <c r="C284" t="s">
        <v>1054</v>
      </c>
      <c r="D284" t="s">
        <v>1055</v>
      </c>
      <c r="E284" t="s">
        <v>6306</v>
      </c>
      <c r="F284" t="s">
        <v>5614</v>
      </c>
      <c r="G284" t="s">
        <v>6307</v>
      </c>
    </row>
    <row r="285" spans="1:7" x14ac:dyDescent="0.35">
      <c r="A285" t="s">
        <v>5279</v>
      </c>
      <c r="B285" t="s">
        <v>6169</v>
      </c>
      <c r="C285" t="s">
        <v>1066</v>
      </c>
      <c r="D285" t="s">
        <v>1067</v>
      </c>
      <c r="E285" t="s">
        <v>6303</v>
      </c>
      <c r="F285" t="s">
        <v>5614</v>
      </c>
      <c r="G285" t="s">
        <v>6304</v>
      </c>
    </row>
    <row r="286" spans="1:7" x14ac:dyDescent="0.35">
      <c r="A286" t="s">
        <v>5279</v>
      </c>
      <c r="B286" t="s">
        <v>6169</v>
      </c>
      <c r="C286" t="s">
        <v>1079</v>
      </c>
      <c r="D286" t="s">
        <v>1080</v>
      </c>
      <c r="E286" t="s">
        <v>6308</v>
      </c>
      <c r="F286" t="s">
        <v>5614</v>
      </c>
    </row>
    <row r="287" spans="1:7" x14ac:dyDescent="0.35">
      <c r="A287" t="s">
        <v>5279</v>
      </c>
      <c r="B287" t="s">
        <v>6169</v>
      </c>
      <c r="C287" t="s">
        <v>1083</v>
      </c>
      <c r="D287" t="s">
        <v>1084</v>
      </c>
      <c r="E287" t="s">
        <v>6309</v>
      </c>
      <c r="F287" t="s">
        <v>5614</v>
      </c>
    </row>
    <row r="288" spans="1:7" x14ac:dyDescent="0.35">
      <c r="A288" t="s">
        <v>5279</v>
      </c>
      <c r="B288" t="s">
        <v>6169</v>
      </c>
      <c r="C288" t="s">
        <v>1089</v>
      </c>
      <c r="D288" t="s">
        <v>1090</v>
      </c>
      <c r="E288" t="s">
        <v>6301</v>
      </c>
      <c r="F288" t="s">
        <v>5622</v>
      </c>
      <c r="G288" t="s">
        <v>6302</v>
      </c>
    </row>
    <row r="289" spans="1:7" x14ac:dyDescent="0.35">
      <c r="A289" t="s">
        <v>5279</v>
      </c>
      <c r="B289" t="s">
        <v>6169</v>
      </c>
      <c r="C289" t="s">
        <v>1092</v>
      </c>
      <c r="D289" t="s">
        <v>1093</v>
      </c>
      <c r="E289" t="s">
        <v>6301</v>
      </c>
      <c r="F289" t="s">
        <v>5622</v>
      </c>
      <c r="G289" t="s">
        <v>6302</v>
      </c>
    </row>
    <row r="290" spans="1:7" x14ac:dyDescent="0.35">
      <c r="A290" t="s">
        <v>5279</v>
      </c>
      <c r="B290" t="s">
        <v>6169</v>
      </c>
      <c r="C290" t="s">
        <v>1104</v>
      </c>
      <c r="D290" t="s">
        <v>1105</v>
      </c>
      <c r="E290" t="s">
        <v>6310</v>
      </c>
      <c r="F290" t="s">
        <v>5623</v>
      </c>
      <c r="G290" t="s">
        <v>6302</v>
      </c>
    </row>
    <row r="291" spans="1:7" x14ac:dyDescent="0.35">
      <c r="A291" t="s">
        <v>5279</v>
      </c>
      <c r="B291" t="s">
        <v>6169</v>
      </c>
      <c r="C291" t="s">
        <v>1107</v>
      </c>
      <c r="D291" t="s">
        <v>1108</v>
      </c>
      <c r="E291" t="s">
        <v>6311</v>
      </c>
      <c r="F291" t="s">
        <v>5614</v>
      </c>
    </row>
    <row r="292" spans="1:7" x14ac:dyDescent="0.35">
      <c r="A292" t="s">
        <v>5279</v>
      </c>
      <c r="B292" t="s">
        <v>6169</v>
      </c>
      <c r="C292" t="s">
        <v>1110</v>
      </c>
      <c r="D292" t="s">
        <v>1111</v>
      </c>
      <c r="E292" t="s">
        <v>6312</v>
      </c>
      <c r="F292" t="s">
        <v>5614</v>
      </c>
    </row>
    <row r="293" spans="1:7" x14ac:dyDescent="0.35">
      <c r="A293" t="s">
        <v>5279</v>
      </c>
      <c r="B293" t="s">
        <v>6169</v>
      </c>
      <c r="C293" t="s">
        <v>1191</v>
      </c>
      <c r="D293" t="s">
        <v>1192</v>
      </c>
      <c r="E293" t="s">
        <v>6303</v>
      </c>
      <c r="F293" t="s">
        <v>5614</v>
      </c>
      <c r="G293" t="s">
        <v>6304</v>
      </c>
    </row>
    <row r="294" spans="1:7" x14ac:dyDescent="0.35">
      <c r="A294" t="s">
        <v>5279</v>
      </c>
      <c r="B294" t="s">
        <v>6169</v>
      </c>
      <c r="C294" t="s">
        <v>1235</v>
      </c>
      <c r="D294" t="s">
        <v>1236</v>
      </c>
      <c r="E294" t="s">
        <v>6313</v>
      </c>
      <c r="F294" t="s">
        <v>5614</v>
      </c>
    </row>
    <row r="295" spans="1:7" x14ac:dyDescent="0.35">
      <c r="A295" t="s">
        <v>5279</v>
      </c>
      <c r="B295" t="s">
        <v>6169</v>
      </c>
      <c r="C295" t="s">
        <v>1253</v>
      </c>
      <c r="D295" t="s">
        <v>1254</v>
      </c>
      <c r="E295" t="s">
        <v>6301</v>
      </c>
      <c r="F295" t="s">
        <v>5622</v>
      </c>
      <c r="G295" t="s">
        <v>6302</v>
      </c>
    </row>
    <row r="296" spans="1:7" x14ac:dyDescent="0.35">
      <c r="A296" t="s">
        <v>5279</v>
      </c>
      <c r="B296" t="s">
        <v>6169</v>
      </c>
      <c r="C296" t="s">
        <v>1265</v>
      </c>
      <c r="D296" t="s">
        <v>1266</v>
      </c>
      <c r="E296" t="s">
        <v>6314</v>
      </c>
      <c r="F296" t="s">
        <v>5614</v>
      </c>
    </row>
    <row r="297" spans="1:7" x14ac:dyDescent="0.35">
      <c r="A297" t="s">
        <v>5279</v>
      </c>
      <c r="B297" t="s">
        <v>6169</v>
      </c>
      <c r="C297" t="s">
        <v>1297</v>
      </c>
      <c r="D297" t="s">
        <v>1298</v>
      </c>
      <c r="E297" t="s">
        <v>6301</v>
      </c>
      <c r="F297" t="s">
        <v>5622</v>
      </c>
      <c r="G297" t="s">
        <v>6302</v>
      </c>
    </row>
    <row r="298" spans="1:7" x14ac:dyDescent="0.35">
      <c r="A298" t="s">
        <v>5279</v>
      </c>
      <c r="B298" t="s">
        <v>6169</v>
      </c>
      <c r="C298" t="s">
        <v>1333</v>
      </c>
      <c r="D298" t="s">
        <v>1334</v>
      </c>
      <c r="E298" t="s">
        <v>6315</v>
      </c>
      <c r="F298" t="s">
        <v>5622</v>
      </c>
    </row>
    <row r="299" spans="1:7" x14ac:dyDescent="0.35">
      <c r="A299" t="s">
        <v>5279</v>
      </c>
      <c r="B299" t="s">
        <v>6169</v>
      </c>
      <c r="C299" t="s">
        <v>1354</v>
      </c>
      <c r="D299" t="s">
        <v>1355</v>
      </c>
      <c r="E299" t="s">
        <v>6316</v>
      </c>
      <c r="F299" t="s">
        <v>5614</v>
      </c>
    </row>
    <row r="300" spans="1:7" x14ac:dyDescent="0.35">
      <c r="A300" t="s">
        <v>5279</v>
      </c>
      <c r="B300" t="s">
        <v>6169</v>
      </c>
      <c r="C300" t="s">
        <v>1373</v>
      </c>
      <c r="D300" t="s">
        <v>1374</v>
      </c>
      <c r="E300" t="s">
        <v>6317</v>
      </c>
      <c r="F300" t="s">
        <v>5614</v>
      </c>
    </row>
    <row r="301" spans="1:7" x14ac:dyDescent="0.35">
      <c r="A301" t="s">
        <v>5279</v>
      </c>
      <c r="B301" t="s">
        <v>6169</v>
      </c>
      <c r="C301" t="s">
        <v>1379</v>
      </c>
      <c r="D301" t="s">
        <v>1380</v>
      </c>
      <c r="E301" t="s">
        <v>6318</v>
      </c>
      <c r="F301" t="s">
        <v>5614</v>
      </c>
    </row>
    <row r="302" spans="1:7" x14ac:dyDescent="0.35">
      <c r="A302" t="s">
        <v>5279</v>
      </c>
      <c r="B302" t="s">
        <v>6169</v>
      </c>
      <c r="C302" t="s">
        <v>1409</v>
      </c>
      <c r="D302" t="s">
        <v>1410</v>
      </c>
      <c r="E302" t="s">
        <v>6319</v>
      </c>
      <c r="F302" t="s">
        <v>5614</v>
      </c>
    </row>
    <row r="303" spans="1:7" x14ac:dyDescent="0.35">
      <c r="A303" t="s">
        <v>5279</v>
      </c>
      <c r="B303" t="s">
        <v>6169</v>
      </c>
      <c r="C303" t="s">
        <v>1412</v>
      </c>
      <c r="D303" t="s">
        <v>1413</v>
      </c>
      <c r="E303" t="s">
        <v>6320</v>
      </c>
      <c r="F303" t="s">
        <v>5622</v>
      </c>
    </row>
    <row r="304" spans="1:7" x14ac:dyDescent="0.35">
      <c r="A304" t="s">
        <v>5279</v>
      </c>
      <c r="B304" t="s">
        <v>6169</v>
      </c>
      <c r="C304" t="s">
        <v>1436</v>
      </c>
      <c r="D304" t="s">
        <v>1437</v>
      </c>
      <c r="E304" t="s">
        <v>6301</v>
      </c>
      <c r="F304" t="s">
        <v>5622</v>
      </c>
      <c r="G304" t="s">
        <v>6302</v>
      </c>
    </row>
    <row r="305" spans="1:7" x14ac:dyDescent="0.35">
      <c r="A305" t="s">
        <v>5279</v>
      </c>
      <c r="B305" t="s">
        <v>6169</v>
      </c>
      <c r="C305" t="s">
        <v>1461</v>
      </c>
      <c r="D305" t="s">
        <v>1462</v>
      </c>
      <c r="E305" t="s">
        <v>6321</v>
      </c>
      <c r="F305" t="s">
        <v>5622</v>
      </c>
    </row>
    <row r="306" spans="1:7" x14ac:dyDescent="0.35">
      <c r="A306" t="s">
        <v>5279</v>
      </c>
      <c r="B306" t="s">
        <v>6169</v>
      </c>
      <c r="C306" t="s">
        <v>1477</v>
      </c>
      <c r="D306" t="s">
        <v>1478</v>
      </c>
      <c r="E306" t="s">
        <v>6301</v>
      </c>
      <c r="F306" t="s">
        <v>5622</v>
      </c>
      <c r="G306" t="s">
        <v>6302</v>
      </c>
    </row>
    <row r="307" spans="1:7" x14ac:dyDescent="0.35">
      <c r="A307" t="s">
        <v>5279</v>
      </c>
      <c r="B307" t="s">
        <v>6169</v>
      </c>
      <c r="C307" t="s">
        <v>1486</v>
      </c>
      <c r="D307" t="s">
        <v>1487</v>
      </c>
      <c r="E307" t="s">
        <v>6322</v>
      </c>
      <c r="F307" t="s">
        <v>5614</v>
      </c>
    </row>
    <row r="308" spans="1:7" x14ac:dyDescent="0.35">
      <c r="A308" t="s">
        <v>5279</v>
      </c>
      <c r="B308" t="s">
        <v>6169</v>
      </c>
      <c r="C308" t="s">
        <v>1497</v>
      </c>
      <c r="D308" t="s">
        <v>1498</v>
      </c>
      <c r="E308" t="s">
        <v>6323</v>
      </c>
      <c r="F308" t="s">
        <v>5614</v>
      </c>
    </row>
    <row r="309" spans="1:7" x14ac:dyDescent="0.35">
      <c r="A309" t="s">
        <v>5279</v>
      </c>
      <c r="B309" t="s">
        <v>6169</v>
      </c>
      <c r="C309" t="s">
        <v>1508</v>
      </c>
      <c r="D309" t="s">
        <v>1509</v>
      </c>
      <c r="E309" t="s">
        <v>6301</v>
      </c>
      <c r="F309" t="s">
        <v>5622</v>
      </c>
      <c r="G309" t="s">
        <v>6302</v>
      </c>
    </row>
    <row r="310" spans="1:7" x14ac:dyDescent="0.35">
      <c r="A310" t="s">
        <v>5279</v>
      </c>
      <c r="B310" t="s">
        <v>6169</v>
      </c>
      <c r="C310" t="s">
        <v>1514</v>
      </c>
      <c r="D310" t="s">
        <v>1515</v>
      </c>
      <c r="E310" t="s">
        <v>6324</v>
      </c>
      <c r="F310" t="s">
        <v>5622</v>
      </c>
    </row>
    <row r="311" spans="1:7" x14ac:dyDescent="0.35">
      <c r="A311" t="s">
        <v>5279</v>
      </c>
      <c r="B311" t="s">
        <v>6169</v>
      </c>
      <c r="C311" t="s">
        <v>1530</v>
      </c>
      <c r="D311" t="s">
        <v>1531</v>
      </c>
      <c r="E311" t="s">
        <v>6325</v>
      </c>
      <c r="F311" t="s">
        <v>5614</v>
      </c>
    </row>
    <row r="312" spans="1:7" x14ac:dyDescent="0.35">
      <c r="A312" t="s">
        <v>5279</v>
      </c>
      <c r="B312" t="s">
        <v>6169</v>
      </c>
      <c r="C312" t="s">
        <v>1540</v>
      </c>
      <c r="D312" t="s">
        <v>1541</v>
      </c>
      <c r="E312" t="s">
        <v>6326</v>
      </c>
      <c r="F312" t="s">
        <v>5614</v>
      </c>
    </row>
    <row r="313" spans="1:7" x14ac:dyDescent="0.35">
      <c r="A313" t="s">
        <v>5279</v>
      </c>
      <c r="B313" t="s">
        <v>6169</v>
      </c>
      <c r="C313" t="s">
        <v>1562</v>
      </c>
      <c r="D313" t="s">
        <v>1563</v>
      </c>
      <c r="E313" t="s">
        <v>6301</v>
      </c>
      <c r="F313" t="s">
        <v>5622</v>
      </c>
      <c r="G313" t="s">
        <v>6302</v>
      </c>
    </row>
    <row r="314" spans="1:7" x14ac:dyDescent="0.35">
      <c r="A314" t="s">
        <v>5279</v>
      </c>
      <c r="B314" t="s">
        <v>6169</v>
      </c>
      <c r="C314" t="s">
        <v>1565</v>
      </c>
      <c r="D314" t="s">
        <v>1566</v>
      </c>
      <c r="E314" t="s">
        <v>6327</v>
      </c>
      <c r="F314" t="s">
        <v>5614</v>
      </c>
    </row>
    <row r="315" spans="1:7" x14ac:dyDescent="0.35">
      <c r="A315" t="s">
        <v>5279</v>
      </c>
      <c r="B315" t="s">
        <v>6169</v>
      </c>
      <c r="C315" t="s">
        <v>1593</v>
      </c>
      <c r="D315" t="s">
        <v>1594</v>
      </c>
      <c r="E315" t="s">
        <v>6301</v>
      </c>
      <c r="F315" t="s">
        <v>5622</v>
      </c>
      <c r="G315" t="s">
        <v>6302</v>
      </c>
    </row>
    <row r="316" spans="1:7" x14ac:dyDescent="0.35">
      <c r="A316" t="s">
        <v>5279</v>
      </c>
      <c r="B316" t="s">
        <v>6169</v>
      </c>
      <c r="C316" t="s">
        <v>1600</v>
      </c>
      <c r="D316" t="s">
        <v>1601</v>
      </c>
      <c r="E316" t="s">
        <v>6328</v>
      </c>
      <c r="F316" t="s">
        <v>5614</v>
      </c>
      <c r="G316" t="s">
        <v>6329</v>
      </c>
    </row>
    <row r="317" spans="1:7" x14ac:dyDescent="0.35">
      <c r="A317" t="s">
        <v>5279</v>
      </c>
      <c r="B317" t="s">
        <v>6169</v>
      </c>
      <c r="C317" t="s">
        <v>1612</v>
      </c>
      <c r="D317" t="s">
        <v>1613</v>
      </c>
      <c r="E317" t="s">
        <v>6330</v>
      </c>
      <c r="F317" t="s">
        <v>5614</v>
      </c>
    </row>
    <row r="318" spans="1:7" x14ac:dyDescent="0.35">
      <c r="A318" t="s">
        <v>5279</v>
      </c>
      <c r="B318" t="s">
        <v>6169</v>
      </c>
      <c r="C318" t="s">
        <v>1617</v>
      </c>
      <c r="D318" t="s">
        <v>1618</v>
      </c>
      <c r="E318" t="s">
        <v>6301</v>
      </c>
      <c r="F318" t="s">
        <v>5622</v>
      </c>
      <c r="G318" t="s">
        <v>6302</v>
      </c>
    </row>
    <row r="319" spans="1:7" x14ac:dyDescent="0.35">
      <c r="A319" t="s">
        <v>5279</v>
      </c>
      <c r="B319" t="s">
        <v>6169</v>
      </c>
      <c r="C319" t="s">
        <v>1632</v>
      </c>
      <c r="D319" t="s">
        <v>1633</v>
      </c>
      <c r="E319" t="s">
        <v>6331</v>
      </c>
      <c r="F319" t="s">
        <v>5614</v>
      </c>
      <c r="G319" t="s">
        <v>6332</v>
      </c>
    </row>
    <row r="320" spans="1:7" x14ac:dyDescent="0.35">
      <c r="A320" t="s">
        <v>5279</v>
      </c>
      <c r="B320" t="s">
        <v>6169</v>
      </c>
      <c r="C320" t="s">
        <v>1635</v>
      </c>
      <c r="D320" t="s">
        <v>1636</v>
      </c>
      <c r="E320" t="s">
        <v>6318</v>
      </c>
      <c r="F320" t="s">
        <v>5614</v>
      </c>
    </row>
    <row r="321" spans="1:7" x14ac:dyDescent="0.35">
      <c r="A321" t="s">
        <v>5279</v>
      </c>
      <c r="B321" t="s">
        <v>6169</v>
      </c>
      <c r="C321" t="s">
        <v>1748</v>
      </c>
      <c r="D321" t="s">
        <v>1749</v>
      </c>
      <c r="E321" t="s">
        <v>6333</v>
      </c>
      <c r="F321" t="s">
        <v>5614</v>
      </c>
      <c r="G321" t="s">
        <v>6334</v>
      </c>
    </row>
    <row r="322" spans="1:7" x14ac:dyDescent="0.35">
      <c r="A322" t="s">
        <v>5279</v>
      </c>
      <c r="B322" t="s">
        <v>6169</v>
      </c>
      <c r="C322" t="s">
        <v>1767</v>
      </c>
      <c r="D322" t="s">
        <v>1768</v>
      </c>
      <c r="E322" t="s">
        <v>6303</v>
      </c>
      <c r="F322" t="s">
        <v>5614</v>
      </c>
      <c r="G322" t="s">
        <v>6304</v>
      </c>
    </row>
    <row r="323" spans="1:7" x14ac:dyDescent="0.35">
      <c r="A323" t="s">
        <v>5279</v>
      </c>
      <c r="B323" t="s">
        <v>6169</v>
      </c>
      <c r="C323" t="s">
        <v>1789</v>
      </c>
      <c r="D323" t="s">
        <v>1790</v>
      </c>
      <c r="E323" t="s">
        <v>6335</v>
      </c>
      <c r="F323" t="s">
        <v>5622</v>
      </c>
      <c r="G323" t="s">
        <v>6302</v>
      </c>
    </row>
    <row r="324" spans="1:7" x14ac:dyDescent="0.35">
      <c r="A324" t="s">
        <v>5279</v>
      </c>
      <c r="B324" t="s">
        <v>6169</v>
      </c>
      <c r="C324" t="s">
        <v>1810</v>
      </c>
      <c r="D324" t="s">
        <v>1811</v>
      </c>
      <c r="E324" t="s">
        <v>6303</v>
      </c>
      <c r="F324" t="s">
        <v>5614</v>
      </c>
      <c r="G324" t="s">
        <v>6304</v>
      </c>
    </row>
    <row r="325" spans="1:7" x14ac:dyDescent="0.35">
      <c r="A325" t="s">
        <v>5279</v>
      </c>
      <c r="B325" t="s">
        <v>6169</v>
      </c>
      <c r="C325" t="s">
        <v>1820</v>
      </c>
      <c r="D325" t="s">
        <v>1821</v>
      </c>
      <c r="E325" t="s">
        <v>6303</v>
      </c>
      <c r="F325" t="s">
        <v>5614</v>
      </c>
      <c r="G325" t="s">
        <v>6304</v>
      </c>
    </row>
    <row r="326" spans="1:7" x14ac:dyDescent="0.35">
      <c r="A326" t="s">
        <v>5279</v>
      </c>
      <c r="B326" t="s">
        <v>6169</v>
      </c>
      <c r="C326" t="s">
        <v>1840</v>
      </c>
      <c r="D326" t="s">
        <v>1841</v>
      </c>
      <c r="E326" t="s">
        <v>6301</v>
      </c>
      <c r="F326" t="s">
        <v>5622</v>
      </c>
      <c r="G326" t="s">
        <v>6302</v>
      </c>
    </row>
    <row r="327" spans="1:7" x14ac:dyDescent="0.35">
      <c r="A327" t="s">
        <v>5279</v>
      </c>
      <c r="B327" t="s">
        <v>6169</v>
      </c>
      <c r="C327" t="s">
        <v>1842</v>
      </c>
      <c r="D327" t="s">
        <v>1843</v>
      </c>
      <c r="E327" t="s">
        <v>6303</v>
      </c>
      <c r="F327" t="s">
        <v>5614</v>
      </c>
      <c r="G327" t="s">
        <v>6304</v>
      </c>
    </row>
    <row r="328" spans="1:7" x14ac:dyDescent="0.35">
      <c r="A328" t="s">
        <v>5279</v>
      </c>
      <c r="B328" t="s">
        <v>6169</v>
      </c>
      <c r="C328" t="s">
        <v>1847</v>
      </c>
      <c r="D328" t="s">
        <v>1848</v>
      </c>
      <c r="E328" t="s">
        <v>6301</v>
      </c>
      <c r="F328" t="s">
        <v>5622</v>
      </c>
      <c r="G328" t="s">
        <v>6302</v>
      </c>
    </row>
    <row r="329" spans="1:7" x14ac:dyDescent="0.35">
      <c r="A329" t="s">
        <v>5279</v>
      </c>
      <c r="B329" t="s">
        <v>6169</v>
      </c>
      <c r="C329" t="s">
        <v>1867</v>
      </c>
      <c r="D329" t="s">
        <v>1868</v>
      </c>
      <c r="E329" t="s">
        <v>6301</v>
      </c>
      <c r="F329" t="s">
        <v>5622</v>
      </c>
      <c r="G329" t="s">
        <v>6302</v>
      </c>
    </row>
    <row r="330" spans="1:7" x14ac:dyDescent="0.35">
      <c r="A330" t="s">
        <v>5279</v>
      </c>
      <c r="B330" t="s">
        <v>6169</v>
      </c>
      <c r="C330" t="s">
        <v>2072</v>
      </c>
      <c r="D330" t="s">
        <v>2073</v>
      </c>
      <c r="E330" t="s">
        <v>6336</v>
      </c>
      <c r="F330" t="s">
        <v>5622</v>
      </c>
    </row>
    <row r="331" spans="1:7" x14ac:dyDescent="0.35">
      <c r="A331" t="s">
        <v>5279</v>
      </c>
      <c r="B331" t="s">
        <v>6169</v>
      </c>
      <c r="C331" t="s">
        <v>2149</v>
      </c>
      <c r="D331" t="s">
        <v>2150</v>
      </c>
      <c r="E331" t="s">
        <v>6337</v>
      </c>
      <c r="F331" t="s">
        <v>5614</v>
      </c>
    </row>
    <row r="332" spans="1:7" x14ac:dyDescent="0.35">
      <c r="A332" t="s">
        <v>5279</v>
      </c>
      <c r="B332" t="s">
        <v>6169</v>
      </c>
      <c r="C332" t="s">
        <v>2160</v>
      </c>
      <c r="D332" t="s">
        <v>2161</v>
      </c>
      <c r="E332" t="s">
        <v>6338</v>
      </c>
      <c r="F332" t="s">
        <v>5614</v>
      </c>
    </row>
    <row r="333" spans="1:7" x14ac:dyDescent="0.35">
      <c r="A333" t="s">
        <v>5279</v>
      </c>
      <c r="B333" t="s">
        <v>6169</v>
      </c>
      <c r="C333" t="s">
        <v>2175</v>
      </c>
      <c r="D333" t="s">
        <v>6200</v>
      </c>
      <c r="E333" t="s">
        <v>6339</v>
      </c>
      <c r="F333" t="s">
        <v>5614</v>
      </c>
    </row>
    <row r="334" spans="1:7" x14ac:dyDescent="0.35">
      <c r="A334" t="s">
        <v>5279</v>
      </c>
      <c r="B334" t="s">
        <v>6169</v>
      </c>
      <c r="C334" t="s">
        <v>2179</v>
      </c>
      <c r="D334" t="s">
        <v>2180</v>
      </c>
      <c r="E334" t="s">
        <v>6340</v>
      </c>
      <c r="F334" t="s">
        <v>5614</v>
      </c>
    </row>
    <row r="335" spans="1:7" x14ac:dyDescent="0.35">
      <c r="A335" t="s">
        <v>5279</v>
      </c>
      <c r="B335" t="s">
        <v>6169</v>
      </c>
      <c r="C335" t="s">
        <v>2188</v>
      </c>
      <c r="D335" t="s">
        <v>2189</v>
      </c>
      <c r="E335" t="s">
        <v>6341</v>
      </c>
      <c r="F335" t="s">
        <v>5614</v>
      </c>
    </row>
    <row r="336" spans="1:7" x14ac:dyDescent="0.35">
      <c r="A336" t="s">
        <v>5279</v>
      </c>
      <c r="B336" t="s">
        <v>6169</v>
      </c>
      <c r="C336" t="s">
        <v>2203</v>
      </c>
      <c r="D336" t="s">
        <v>2204</v>
      </c>
      <c r="E336" t="s">
        <v>6342</v>
      </c>
      <c r="F336" t="s">
        <v>5614</v>
      </c>
    </row>
    <row r="337" spans="1:7" x14ac:dyDescent="0.35">
      <c r="A337" t="s">
        <v>5279</v>
      </c>
      <c r="B337" t="s">
        <v>6169</v>
      </c>
      <c r="C337" t="s">
        <v>2223</v>
      </c>
      <c r="D337" t="s">
        <v>2224</v>
      </c>
      <c r="E337" t="s">
        <v>6343</v>
      </c>
      <c r="F337" t="s">
        <v>5614</v>
      </c>
    </row>
    <row r="338" spans="1:7" x14ac:dyDescent="0.35">
      <c r="A338" t="s">
        <v>5279</v>
      </c>
      <c r="B338" t="s">
        <v>6169</v>
      </c>
      <c r="C338" t="s">
        <v>2228</v>
      </c>
      <c r="D338" t="s">
        <v>2229</v>
      </c>
      <c r="E338" t="s">
        <v>6344</v>
      </c>
      <c r="F338" t="s">
        <v>5614</v>
      </c>
    </row>
    <row r="339" spans="1:7" x14ac:dyDescent="0.35">
      <c r="A339" t="s">
        <v>5279</v>
      </c>
      <c r="B339" t="s">
        <v>6169</v>
      </c>
      <c r="C339" t="s">
        <v>2231</v>
      </c>
      <c r="D339" t="s">
        <v>2232</v>
      </c>
      <c r="E339" t="s">
        <v>6345</v>
      </c>
      <c r="F339" t="s">
        <v>5614</v>
      </c>
    </row>
    <row r="340" spans="1:7" x14ac:dyDescent="0.35">
      <c r="A340" t="s">
        <v>5279</v>
      </c>
      <c r="B340" t="s">
        <v>6169</v>
      </c>
      <c r="C340" t="s">
        <v>2235</v>
      </c>
      <c r="D340" t="s">
        <v>2236</v>
      </c>
      <c r="E340" t="s">
        <v>6346</v>
      </c>
      <c r="F340" t="s">
        <v>5614</v>
      </c>
    </row>
    <row r="341" spans="1:7" x14ac:dyDescent="0.35">
      <c r="A341" t="s">
        <v>5279</v>
      </c>
      <c r="B341" t="s">
        <v>6169</v>
      </c>
      <c r="C341" t="s">
        <v>2255</v>
      </c>
      <c r="D341" t="s">
        <v>2256</v>
      </c>
      <c r="E341" t="s">
        <v>6347</v>
      </c>
      <c r="F341" t="s">
        <v>5614</v>
      </c>
    </row>
    <row r="342" spans="1:7" x14ac:dyDescent="0.35">
      <c r="A342" t="s">
        <v>5279</v>
      </c>
      <c r="B342" t="s">
        <v>6169</v>
      </c>
      <c r="C342" t="s">
        <v>2273</v>
      </c>
      <c r="D342" t="s">
        <v>6202</v>
      </c>
      <c r="E342" t="s">
        <v>6348</v>
      </c>
      <c r="F342" t="s">
        <v>5614</v>
      </c>
    </row>
    <row r="343" spans="1:7" x14ac:dyDescent="0.35">
      <c r="A343" t="s">
        <v>5279</v>
      </c>
      <c r="B343" t="s">
        <v>6169</v>
      </c>
      <c r="C343" t="s">
        <v>2297</v>
      </c>
      <c r="D343" t="s">
        <v>2298</v>
      </c>
      <c r="E343" t="s">
        <v>6349</v>
      </c>
      <c r="F343" t="s">
        <v>5614</v>
      </c>
    </row>
    <row r="344" spans="1:7" x14ac:dyDescent="0.35">
      <c r="A344" t="s">
        <v>5279</v>
      </c>
      <c r="B344" t="s">
        <v>6169</v>
      </c>
      <c r="C344" t="s">
        <v>2300</v>
      </c>
      <c r="D344" t="s">
        <v>2301</v>
      </c>
      <c r="E344" t="s">
        <v>6350</v>
      </c>
      <c r="F344" t="s">
        <v>5614</v>
      </c>
    </row>
    <row r="345" spans="1:7" x14ac:dyDescent="0.35">
      <c r="A345" t="s">
        <v>5279</v>
      </c>
      <c r="B345" t="s">
        <v>6169</v>
      </c>
      <c r="C345" t="s">
        <v>2310</v>
      </c>
      <c r="D345" t="s">
        <v>6203</v>
      </c>
      <c r="E345" t="s">
        <v>6351</v>
      </c>
      <c r="F345" t="s">
        <v>5614</v>
      </c>
    </row>
    <row r="346" spans="1:7" x14ac:dyDescent="0.35">
      <c r="A346" t="s">
        <v>5279</v>
      </c>
      <c r="B346" t="s">
        <v>6169</v>
      </c>
      <c r="C346" t="s">
        <v>2312</v>
      </c>
      <c r="D346" t="s">
        <v>6204</v>
      </c>
      <c r="E346" t="s">
        <v>6352</v>
      </c>
      <c r="F346" t="s">
        <v>5614</v>
      </c>
    </row>
    <row r="347" spans="1:7" x14ac:dyDescent="0.35">
      <c r="A347" t="s">
        <v>5279</v>
      </c>
      <c r="B347" t="s">
        <v>6169</v>
      </c>
      <c r="C347" t="s">
        <v>5402</v>
      </c>
      <c r="D347" t="s">
        <v>5403</v>
      </c>
      <c r="E347" t="s">
        <v>6353</v>
      </c>
      <c r="F347" t="s">
        <v>5614</v>
      </c>
    </row>
    <row r="348" spans="1:7" x14ac:dyDescent="0.35">
      <c r="A348" t="s">
        <v>5279</v>
      </c>
      <c r="B348" t="s">
        <v>6169</v>
      </c>
      <c r="C348" t="s">
        <v>2529</v>
      </c>
      <c r="D348" t="s">
        <v>2530</v>
      </c>
      <c r="E348" t="s">
        <v>6354</v>
      </c>
      <c r="F348" t="s">
        <v>5614</v>
      </c>
      <c r="G348" t="s">
        <v>6355</v>
      </c>
    </row>
    <row r="349" spans="1:7" x14ac:dyDescent="0.35">
      <c r="A349" t="s">
        <v>5279</v>
      </c>
      <c r="B349" t="s">
        <v>6169</v>
      </c>
      <c r="C349" t="s">
        <v>2628</v>
      </c>
      <c r="D349" t="s">
        <v>2629</v>
      </c>
      <c r="E349" t="s">
        <v>6356</v>
      </c>
      <c r="F349" t="s">
        <v>5614</v>
      </c>
    </row>
    <row r="350" spans="1:7" x14ac:dyDescent="0.35">
      <c r="A350" t="s">
        <v>5279</v>
      </c>
      <c r="B350" t="s">
        <v>6169</v>
      </c>
      <c r="C350" t="s">
        <v>2715</v>
      </c>
      <c r="D350" t="s">
        <v>2716</v>
      </c>
      <c r="E350" t="s">
        <v>6301</v>
      </c>
      <c r="F350" t="s">
        <v>5622</v>
      </c>
      <c r="G350" t="s">
        <v>6302</v>
      </c>
    </row>
    <row r="351" spans="1:7" x14ac:dyDescent="0.35">
      <c r="A351" t="s">
        <v>5279</v>
      </c>
      <c r="B351" t="s">
        <v>6169</v>
      </c>
      <c r="C351" t="s">
        <v>2741</v>
      </c>
      <c r="D351" t="s">
        <v>2742</v>
      </c>
      <c r="E351" t="s">
        <v>6303</v>
      </c>
      <c r="F351" t="s">
        <v>5614</v>
      </c>
      <c r="G351" t="s">
        <v>6304</v>
      </c>
    </row>
    <row r="352" spans="1:7" x14ac:dyDescent="0.35">
      <c r="A352" t="s">
        <v>5279</v>
      </c>
      <c r="B352" t="s">
        <v>6169</v>
      </c>
      <c r="C352" t="s">
        <v>2753</v>
      </c>
      <c r="D352" t="s">
        <v>2754</v>
      </c>
      <c r="E352" t="s">
        <v>6357</v>
      </c>
      <c r="F352" t="s">
        <v>5614</v>
      </c>
    </row>
    <row r="353" spans="1:7" x14ac:dyDescent="0.35">
      <c r="A353" t="s">
        <v>5279</v>
      </c>
      <c r="B353" t="s">
        <v>6169</v>
      </c>
      <c r="C353" t="s">
        <v>2760</v>
      </c>
      <c r="D353" t="s">
        <v>2761</v>
      </c>
      <c r="E353" t="s">
        <v>6358</v>
      </c>
      <c r="F353" t="s">
        <v>5622</v>
      </c>
    </row>
    <row r="354" spans="1:7" x14ac:dyDescent="0.35">
      <c r="A354" t="s">
        <v>5279</v>
      </c>
      <c r="B354" t="s">
        <v>6169</v>
      </c>
      <c r="C354" t="s">
        <v>2763</v>
      </c>
      <c r="D354" t="s">
        <v>2764</v>
      </c>
      <c r="E354" t="s">
        <v>6303</v>
      </c>
      <c r="F354" t="s">
        <v>5614</v>
      </c>
      <c r="G354" t="s">
        <v>6304</v>
      </c>
    </row>
    <row r="355" spans="1:7" x14ac:dyDescent="0.35">
      <c r="A355" t="s">
        <v>5279</v>
      </c>
      <c r="B355" t="s">
        <v>6169</v>
      </c>
      <c r="C355" t="s">
        <v>2765</v>
      </c>
      <c r="D355" t="s">
        <v>2766</v>
      </c>
      <c r="E355" t="s">
        <v>6303</v>
      </c>
      <c r="F355" t="s">
        <v>5614</v>
      </c>
      <c r="G355" t="s">
        <v>6304</v>
      </c>
    </row>
    <row r="356" spans="1:7" x14ac:dyDescent="0.35">
      <c r="A356" t="s">
        <v>5279</v>
      </c>
      <c r="B356" t="s">
        <v>6169</v>
      </c>
      <c r="C356" t="s">
        <v>2775</v>
      </c>
      <c r="D356" t="s">
        <v>2776</v>
      </c>
      <c r="E356" t="s">
        <v>6359</v>
      </c>
      <c r="F356" t="s">
        <v>5614</v>
      </c>
    </row>
    <row r="357" spans="1:7" x14ac:dyDescent="0.35">
      <c r="A357" t="s">
        <v>5279</v>
      </c>
      <c r="B357" t="s">
        <v>6169</v>
      </c>
      <c r="C357" t="s">
        <v>2781</v>
      </c>
      <c r="D357" t="s">
        <v>2782</v>
      </c>
      <c r="E357" t="s">
        <v>6360</v>
      </c>
      <c r="F357" t="s">
        <v>5614</v>
      </c>
    </row>
    <row r="358" spans="1:7" x14ac:dyDescent="0.35">
      <c r="A358" t="s">
        <v>5279</v>
      </c>
      <c r="B358" t="s">
        <v>6169</v>
      </c>
      <c r="C358" t="s">
        <v>2792</v>
      </c>
      <c r="D358" t="s">
        <v>2793</v>
      </c>
      <c r="E358" t="s">
        <v>6303</v>
      </c>
      <c r="F358" t="s">
        <v>5614</v>
      </c>
      <c r="G358" t="s">
        <v>6304</v>
      </c>
    </row>
    <row r="359" spans="1:7" x14ac:dyDescent="0.35">
      <c r="A359" t="s">
        <v>5279</v>
      </c>
      <c r="B359" t="s">
        <v>6169</v>
      </c>
      <c r="C359" t="s">
        <v>2795</v>
      </c>
      <c r="D359" t="s">
        <v>2796</v>
      </c>
      <c r="E359" t="s">
        <v>6361</v>
      </c>
      <c r="F359" t="s">
        <v>5622</v>
      </c>
      <c r="G359" t="s">
        <v>6362</v>
      </c>
    </row>
    <row r="360" spans="1:7" x14ac:dyDescent="0.35">
      <c r="A360" t="s">
        <v>5279</v>
      </c>
      <c r="B360" t="s">
        <v>6169</v>
      </c>
      <c r="C360" t="s">
        <v>2823</v>
      </c>
      <c r="D360" t="s">
        <v>2824</v>
      </c>
      <c r="E360" t="s">
        <v>6363</v>
      </c>
      <c r="F360" t="s">
        <v>5614</v>
      </c>
    </row>
    <row r="361" spans="1:7" x14ac:dyDescent="0.35">
      <c r="A361" t="s">
        <v>5279</v>
      </c>
      <c r="B361" t="s">
        <v>6169</v>
      </c>
      <c r="C361" t="s">
        <v>2834</v>
      </c>
      <c r="D361" t="s">
        <v>2835</v>
      </c>
      <c r="E361" t="s">
        <v>6364</v>
      </c>
      <c r="F361" t="s">
        <v>5614</v>
      </c>
      <c r="G361" t="s">
        <v>6365</v>
      </c>
    </row>
    <row r="362" spans="1:7" x14ac:dyDescent="0.35">
      <c r="A362" t="s">
        <v>5279</v>
      </c>
      <c r="B362" t="s">
        <v>6169</v>
      </c>
      <c r="C362" t="s">
        <v>2837</v>
      </c>
      <c r="D362" t="s">
        <v>2838</v>
      </c>
      <c r="E362" t="s">
        <v>6359</v>
      </c>
      <c r="F362" t="s">
        <v>5614</v>
      </c>
    </row>
    <row r="363" spans="1:7" x14ac:dyDescent="0.35">
      <c r="A363" t="s">
        <v>5279</v>
      </c>
      <c r="B363" t="s">
        <v>6169</v>
      </c>
      <c r="C363" t="s">
        <v>2840</v>
      </c>
      <c r="D363" t="s">
        <v>5609</v>
      </c>
      <c r="E363" t="s">
        <v>6366</v>
      </c>
      <c r="F363" t="s">
        <v>5614</v>
      </c>
    </row>
    <row r="364" spans="1:7" x14ac:dyDescent="0.35">
      <c r="A364" t="s">
        <v>5279</v>
      </c>
      <c r="B364" t="s">
        <v>6169</v>
      </c>
      <c r="C364" t="s">
        <v>2845</v>
      </c>
      <c r="D364" t="s">
        <v>2846</v>
      </c>
      <c r="E364" t="s">
        <v>6301</v>
      </c>
      <c r="F364" t="s">
        <v>5622</v>
      </c>
      <c r="G364" t="s">
        <v>6302</v>
      </c>
    </row>
    <row r="365" spans="1:7" x14ac:dyDescent="0.35">
      <c r="A365" t="s">
        <v>5279</v>
      </c>
      <c r="B365" t="s">
        <v>6169</v>
      </c>
      <c r="C365" t="s">
        <v>2856</v>
      </c>
      <c r="D365" t="s">
        <v>2857</v>
      </c>
      <c r="E365" t="s">
        <v>6303</v>
      </c>
      <c r="F365" t="s">
        <v>5614</v>
      </c>
      <c r="G365" t="s">
        <v>6304</v>
      </c>
    </row>
    <row r="366" spans="1:7" x14ac:dyDescent="0.35">
      <c r="A366" t="s">
        <v>5279</v>
      </c>
      <c r="B366" t="s">
        <v>6169</v>
      </c>
      <c r="C366" t="s">
        <v>2872</v>
      </c>
      <c r="D366" t="s">
        <v>2873</v>
      </c>
      <c r="E366" t="s">
        <v>6367</v>
      </c>
      <c r="F366" t="s">
        <v>5614</v>
      </c>
    </row>
    <row r="367" spans="1:7" x14ac:dyDescent="0.35">
      <c r="A367" t="s">
        <v>5279</v>
      </c>
      <c r="B367" t="s">
        <v>6169</v>
      </c>
      <c r="C367" t="s">
        <v>2891</v>
      </c>
      <c r="D367" t="s">
        <v>2892</v>
      </c>
      <c r="E367" t="s">
        <v>6358</v>
      </c>
      <c r="F367" t="s">
        <v>5622</v>
      </c>
    </row>
    <row r="368" spans="1:7" x14ac:dyDescent="0.35">
      <c r="A368" t="s">
        <v>5279</v>
      </c>
      <c r="B368" t="s">
        <v>6169</v>
      </c>
      <c r="C368" t="s">
        <v>2893</v>
      </c>
      <c r="D368" t="s">
        <v>2894</v>
      </c>
      <c r="E368" t="s">
        <v>6368</v>
      </c>
      <c r="F368" t="s">
        <v>5614</v>
      </c>
      <c r="G368" t="s">
        <v>6369</v>
      </c>
    </row>
    <row r="369" spans="1:7" x14ac:dyDescent="0.35">
      <c r="A369" t="s">
        <v>5279</v>
      </c>
      <c r="B369" t="s">
        <v>6169</v>
      </c>
      <c r="C369" t="s">
        <v>2905</v>
      </c>
      <c r="D369" t="s">
        <v>2906</v>
      </c>
      <c r="E369" t="s">
        <v>6312</v>
      </c>
      <c r="F369" t="s">
        <v>5622</v>
      </c>
    </row>
    <row r="370" spans="1:7" x14ac:dyDescent="0.35">
      <c r="A370" t="s">
        <v>5279</v>
      </c>
      <c r="B370" t="s">
        <v>6169</v>
      </c>
      <c r="C370" t="s">
        <v>2915</v>
      </c>
      <c r="D370" t="s">
        <v>2916</v>
      </c>
      <c r="E370" t="s">
        <v>6301</v>
      </c>
      <c r="F370" t="s">
        <v>5622</v>
      </c>
      <c r="G370" t="s">
        <v>6302</v>
      </c>
    </row>
    <row r="371" spans="1:7" x14ac:dyDescent="0.35">
      <c r="A371" t="s">
        <v>5279</v>
      </c>
      <c r="B371" t="s">
        <v>6169</v>
      </c>
      <c r="C371" t="s">
        <v>2918</v>
      </c>
      <c r="D371" t="s">
        <v>6210</v>
      </c>
      <c r="E371" t="s">
        <v>6370</v>
      </c>
      <c r="F371" t="s">
        <v>5623</v>
      </c>
    </row>
    <row r="372" spans="1:7" x14ac:dyDescent="0.35">
      <c r="A372" t="s">
        <v>5279</v>
      </c>
      <c r="B372" t="s">
        <v>6169</v>
      </c>
      <c r="C372" t="s">
        <v>2943</v>
      </c>
      <c r="D372" t="s">
        <v>2944</v>
      </c>
      <c r="E372" t="s">
        <v>6371</v>
      </c>
      <c r="F372" t="s">
        <v>5622</v>
      </c>
    </row>
  </sheetData>
  <autoFilter ref="A1:G252" xr:uid="{231C92F6-362A-4696-B777-07D81973F9E2}"/>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F10C-5F35-4E56-9111-83644F5F807D}">
  <sheetPr>
    <tabColor theme="0" tint="-0.499984740745262"/>
  </sheetPr>
  <dimension ref="A1:J12"/>
  <sheetViews>
    <sheetView workbookViewId="0">
      <selection activeCell="D12" sqref="D12"/>
    </sheetView>
  </sheetViews>
  <sheetFormatPr defaultRowHeight="14.5" x14ac:dyDescent="0.35"/>
  <cols>
    <col min="2" max="2" width="8.81640625" bestFit="1" customWidth="1"/>
    <col min="3" max="3" width="9.1796875" bestFit="1" customWidth="1"/>
    <col min="4" max="5" width="11.1796875" bestFit="1" customWidth="1"/>
    <col min="6" max="8" width="10.1796875" bestFit="1" customWidth="1"/>
    <col min="9" max="9" width="9.1796875" bestFit="1" customWidth="1"/>
    <col min="10" max="10" width="8.81640625" bestFit="1" customWidth="1"/>
  </cols>
  <sheetData>
    <row r="1" spans="1:10" ht="18.5" x14ac:dyDescent="0.45">
      <c r="A1" s="84" t="s">
        <v>6159</v>
      </c>
    </row>
    <row r="2" spans="1:10" x14ac:dyDescent="0.35">
      <c r="A2" s="79"/>
    </row>
    <row r="3" spans="1:10" x14ac:dyDescent="0.35">
      <c r="A3" s="101"/>
      <c r="B3" s="99" t="s">
        <v>6163</v>
      </c>
      <c r="C3" s="99" t="s">
        <v>6164</v>
      </c>
      <c r="D3" s="100" t="s">
        <v>50</v>
      </c>
      <c r="E3" s="100"/>
      <c r="F3" s="100"/>
      <c r="G3" s="100"/>
      <c r="H3" s="100"/>
      <c r="I3" s="100"/>
      <c r="J3" s="100"/>
    </row>
    <row r="4" spans="1:10" x14ac:dyDescent="0.35">
      <c r="A4" s="101"/>
      <c r="B4" s="99"/>
      <c r="C4" s="99"/>
      <c r="D4" s="82" t="s">
        <v>6165</v>
      </c>
      <c r="E4" s="82" t="s">
        <v>47</v>
      </c>
      <c r="F4" s="82" t="s">
        <v>48</v>
      </c>
      <c r="G4" s="82" t="s">
        <v>34</v>
      </c>
      <c r="H4" s="82" t="s">
        <v>36</v>
      </c>
      <c r="I4" s="82" t="s">
        <v>38</v>
      </c>
      <c r="J4" s="82" t="s">
        <v>44</v>
      </c>
    </row>
    <row r="5" spans="1:10" x14ac:dyDescent="0.35">
      <c r="A5" s="82" t="s">
        <v>6162</v>
      </c>
      <c r="B5" s="80">
        <f>SUM(Summary!D4:I4)</f>
        <v>965</v>
      </c>
      <c r="C5" s="80">
        <f>SUM(Summary!D5:I5)</f>
        <v>1857</v>
      </c>
      <c r="D5" s="80">
        <f>SUM(Summary!D3:I3)</f>
        <v>343024</v>
      </c>
      <c r="E5" s="80">
        <f>Summary!D3</f>
        <v>250141</v>
      </c>
      <c r="F5" s="80">
        <f>Summary!E3</f>
        <v>44002</v>
      </c>
      <c r="G5" s="80">
        <f>Summary!F3</f>
        <v>18115</v>
      </c>
      <c r="H5" s="80">
        <f>Summary!G3</f>
        <v>17206</v>
      </c>
      <c r="I5" s="80">
        <f>Summary!H3</f>
        <v>12688</v>
      </c>
      <c r="J5" s="80">
        <f>Summary!I3</f>
        <v>872</v>
      </c>
    </row>
    <row r="6" spans="1:10" x14ac:dyDescent="0.35">
      <c r="A6" s="82" t="s">
        <v>55</v>
      </c>
      <c r="B6" s="81"/>
      <c r="C6" s="81"/>
      <c r="D6" s="80">
        <f>SUM(Country!B:G)</f>
        <v>343027</v>
      </c>
      <c r="E6" s="80">
        <f>SUM(Country!B:B)</f>
        <v>250144</v>
      </c>
      <c r="F6" s="80">
        <f>SUM(Country!C:C)</f>
        <v>44002</v>
      </c>
      <c r="G6" s="80">
        <f>SUM(Country!D:D)</f>
        <v>18115</v>
      </c>
      <c r="H6" s="80">
        <f>SUM(Country!E:E)</f>
        <v>17206</v>
      </c>
      <c r="I6" s="80">
        <f>SUM(Country!F:F)</f>
        <v>12688</v>
      </c>
      <c r="J6" s="80">
        <f>SUM(Country!G:G)</f>
        <v>872</v>
      </c>
    </row>
    <row r="7" spans="1:10" x14ac:dyDescent="0.35">
      <c r="A7" s="82" t="s">
        <v>6160</v>
      </c>
      <c r="B7" s="80">
        <f>COUNTA(Table2[BFF plant ID])</f>
        <v>965</v>
      </c>
      <c r="C7" s="81"/>
      <c r="D7" s="80">
        <f>SUM(Plant!G:L)</f>
        <v>343025.4</v>
      </c>
      <c r="E7" s="81"/>
      <c r="F7" s="81"/>
      <c r="G7" s="81"/>
      <c r="H7" s="81"/>
      <c r="I7" s="81"/>
      <c r="J7" s="81"/>
    </row>
    <row r="8" spans="1:10" x14ac:dyDescent="0.35">
      <c r="A8" s="82" t="s">
        <v>6161</v>
      </c>
      <c r="B8" s="81"/>
      <c r="C8" s="80">
        <f>COUNTA(Table3[BFF unit ID])</f>
        <v>1857</v>
      </c>
      <c r="D8" s="80">
        <f>SUM(Unit!J:J)</f>
        <v>343026.89999999979</v>
      </c>
      <c r="E8" s="80">
        <f>SUMIF(Unit!H:H,"operating",Unit!J:J)+SUMIF(Unit!H:H,"mothballed",Unit!J:J)</f>
        <v>250143.3000000001</v>
      </c>
      <c r="F8" s="80">
        <f>SUMIF(Unit!H:H,"pre-construction",Unit!J:J)+SUMIF(Unit!H:H,"announced",Unit!J:J)</f>
        <v>44002.200000000004</v>
      </c>
      <c r="G8" s="80">
        <f>SUMIF(Unit!H:H,"construction",Unit!J:J)</f>
        <v>18115.400000000001</v>
      </c>
      <c r="H8" s="80">
        <f>SUMIF(Unit!H:H,"shelved",Unit!J:J)</f>
        <v>17206</v>
      </c>
      <c r="I8" s="80">
        <f>SUMIF(Unit!H:H,"cancelled",Unit!J:J)</f>
        <v>12688</v>
      </c>
      <c r="J8" s="80">
        <f>SUMIF(Unit!H:H,"retired",Unit!J:J)</f>
        <v>872</v>
      </c>
    </row>
    <row r="10" spans="1:10" x14ac:dyDescent="0.35">
      <c r="A10" s="99" t="s">
        <v>6166</v>
      </c>
      <c r="B10" s="83">
        <f>B5-B7</f>
        <v>0</v>
      </c>
      <c r="C10" s="83">
        <f>C5-C8</f>
        <v>0</v>
      </c>
      <c r="D10" s="83">
        <f>D5-D6</f>
        <v>-3</v>
      </c>
      <c r="E10" s="83">
        <f>E5-(E6)</f>
        <v>-3</v>
      </c>
      <c r="F10" s="83">
        <f t="shared" ref="F10:J10" si="0">F5-(F6)</f>
        <v>0</v>
      </c>
      <c r="G10" s="83">
        <f t="shared" si="0"/>
        <v>0</v>
      </c>
      <c r="H10" s="83">
        <f t="shared" si="0"/>
        <v>0</v>
      </c>
      <c r="I10" s="83">
        <f t="shared" si="0"/>
        <v>0</v>
      </c>
      <c r="J10" s="83">
        <f t="shared" si="0"/>
        <v>0</v>
      </c>
    </row>
    <row r="11" spans="1:10" x14ac:dyDescent="0.35">
      <c r="A11" s="99"/>
      <c r="B11" s="83"/>
      <c r="C11" s="83"/>
      <c r="D11" s="83">
        <f>D5-D7</f>
        <v>-1.4000000000232831</v>
      </c>
      <c r="E11" s="83">
        <f>E5-E8</f>
        <v>-2.3000000001047738</v>
      </c>
      <c r="F11" s="83">
        <f t="shared" ref="F11:J11" si="1">F5-F8</f>
        <v>-0.20000000000436557</v>
      </c>
      <c r="G11" s="83">
        <f t="shared" si="1"/>
        <v>-0.40000000000145519</v>
      </c>
      <c r="H11" s="83">
        <f t="shared" si="1"/>
        <v>0</v>
      </c>
      <c r="I11" s="83">
        <f t="shared" si="1"/>
        <v>0</v>
      </c>
      <c r="J11" s="83">
        <f t="shared" si="1"/>
        <v>0</v>
      </c>
    </row>
    <row r="12" spans="1:10" x14ac:dyDescent="0.35">
      <c r="A12" s="99"/>
      <c r="B12" s="83"/>
      <c r="C12" s="83"/>
      <c r="D12" s="83">
        <f>D5-D8</f>
        <v>-2.8999999997904524</v>
      </c>
      <c r="E12" s="83"/>
      <c r="F12" s="83"/>
      <c r="G12" s="83"/>
      <c r="H12" s="83"/>
      <c r="I12" s="83"/>
      <c r="J12" s="83"/>
    </row>
  </sheetData>
  <mergeCells count="5">
    <mergeCell ref="B3:B4"/>
    <mergeCell ref="C3:C4"/>
    <mergeCell ref="D3:J3"/>
    <mergeCell ref="A10:A12"/>
    <mergeCell ref="A3:A4"/>
  </mergeCells>
  <conditionalFormatting sqref="B10:I12">
    <cfRule type="cellIs" dxfId="2" priority="1" operator="lessThan">
      <formula>-3</formula>
    </cfRule>
    <cfRule type="cellIs" dxfId="1" priority="2" operator="greaterThan">
      <formula>3</formula>
    </cfRule>
  </conditionalFormatting>
  <conditionalFormatting sqref="B10:J12">
    <cfRule type="cellIs" dxfId="0" priority="3" operator="between">
      <formula>-3</formula>
      <formula>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vt:lpstr>
      <vt:lpstr>Summary</vt:lpstr>
      <vt:lpstr>Country</vt:lpstr>
      <vt:lpstr>Plant</vt:lpstr>
      <vt:lpstr>Unit</vt:lpstr>
      <vt:lpstr>Version history</vt:lpstr>
      <vt:lpstr>Changelog</vt:lpstr>
      <vt:lpstr>Checks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Isaline Court</dc:creator>
  <cp:keywords/>
  <dc:description/>
  <cp:lastModifiedBy>Isaline Court</cp:lastModifiedBy>
  <cp:revision/>
  <dcterms:created xsi:type="dcterms:W3CDTF">2024-02-28T10:09:06Z</dcterms:created>
  <dcterms:modified xsi:type="dcterms:W3CDTF">2024-07-25T09:54:16Z</dcterms:modified>
  <cp:category/>
  <cp:contentStatus/>
</cp:coreProperties>
</file>